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<sst xmlns="http://schemas.openxmlformats.org/spreadsheetml/2006/main" count="438" uniqueCount="206">
  <si>
    <t>CG</t>
  </si>
  <si>
    <t>GIM 13 Olsztyn</t>
  </si>
  <si>
    <t>CS</t>
  </si>
  <si>
    <t>DS</t>
  </si>
  <si>
    <t>ZSEiT Olsztyn</t>
  </si>
  <si>
    <t>CP</t>
  </si>
  <si>
    <t>Kosakowska Natalia</t>
  </si>
  <si>
    <t>DG</t>
  </si>
  <si>
    <t>SP Samborowo</t>
  </si>
  <si>
    <t>GIM Samborowo</t>
  </si>
  <si>
    <t>Abendrot Michał</t>
  </si>
  <si>
    <t>Baran Dawid</t>
  </si>
  <si>
    <t>Bergolc Sylwester</t>
  </si>
  <si>
    <t>Malczyk Jakub</t>
  </si>
  <si>
    <t>Malczyk Barbara</t>
  </si>
  <si>
    <t>Bielski Paweł</t>
  </si>
  <si>
    <t>Tarach Dorota</t>
  </si>
  <si>
    <t>DP</t>
  </si>
  <si>
    <t>GIM 2 Ostróda</t>
  </si>
  <si>
    <t>Heinich Tomasz</t>
  </si>
  <si>
    <t>Malczyk Piotr</t>
  </si>
  <si>
    <t>SP 2 Olsztyn</t>
  </si>
  <si>
    <t>SP 30 Olsztyn</t>
  </si>
  <si>
    <t>Kulesza Jolanta</t>
  </si>
  <si>
    <t>ZSB Olsztyn</t>
  </si>
  <si>
    <t>Raźny Łukasz</t>
  </si>
  <si>
    <t>GIM Dywity</t>
  </si>
  <si>
    <t>Chroł Piotr</t>
  </si>
  <si>
    <t>Paczyński Mateusz</t>
  </si>
  <si>
    <t>Bielski Daniel</t>
  </si>
  <si>
    <t>GIM 12 Olsztyn</t>
  </si>
  <si>
    <t>Kulesza Magdalena</t>
  </si>
  <si>
    <t>Abendrot Sebastian</t>
  </si>
  <si>
    <t>Jankiewicz Lucyna</t>
  </si>
  <si>
    <t>Malczyk Aleksander</t>
  </si>
  <si>
    <t>Krawczyński Rafał</t>
  </si>
  <si>
    <t>SP 3 Olsztyn</t>
  </si>
  <si>
    <t>Raźny Paweł</t>
  </si>
  <si>
    <t>Abendrot Martyna</t>
  </si>
  <si>
    <t>Renkowski Piotr</t>
  </si>
  <si>
    <t>GIM 2 Iława</t>
  </si>
  <si>
    <t>SP 34 Olsztyn</t>
  </si>
  <si>
    <t>LO II Morąg</t>
  </si>
  <si>
    <t>LO Orneta</t>
  </si>
  <si>
    <t>LO III Olsztyn</t>
  </si>
  <si>
    <t>ZSE-H Olsztyn</t>
  </si>
  <si>
    <t>Górlik Dariusz</t>
  </si>
  <si>
    <t>KSP Olsztyn</t>
  </si>
  <si>
    <t>Falicki Kacper</t>
  </si>
  <si>
    <t>SP 3 Biskupiec</t>
  </si>
  <si>
    <t>Chmielewska Anna</t>
  </si>
  <si>
    <t>SP Lubawa</t>
  </si>
  <si>
    <t>Smukowski Dawid</t>
  </si>
  <si>
    <t>Żmijewski Stanisław</t>
  </si>
  <si>
    <t>Gnatowski Kamil</t>
  </si>
  <si>
    <t>GIM 8 Olsztyn</t>
  </si>
  <si>
    <t>Kotlewski Łukasz</t>
  </si>
  <si>
    <t>Górecki Maciej</t>
  </si>
  <si>
    <t>Gryszko Przemysław</t>
  </si>
  <si>
    <t>Rogalski Marcin</t>
  </si>
  <si>
    <t>Wojtunik Maciej</t>
  </si>
  <si>
    <t>SP 25 Olsztyn</t>
  </si>
  <si>
    <t>Różewicz Maciej</t>
  </si>
  <si>
    <t>LO VI Olsztyn</t>
  </si>
  <si>
    <t>GIM 22 Olsztyn</t>
  </si>
  <si>
    <t>Jakubowski Paweł</t>
  </si>
  <si>
    <t>Hekman Dominik</t>
  </si>
  <si>
    <t>Siudzińska Joanna</t>
  </si>
  <si>
    <t>Słowikowski Kamil</t>
  </si>
  <si>
    <t>Chreczuch Arkadiusz</t>
  </si>
  <si>
    <t>Kowalczyk Żaneta</t>
  </si>
  <si>
    <t>Bulkowski Martin</t>
  </si>
  <si>
    <t>Merchel Damian</t>
  </si>
  <si>
    <t>Hamera Paweł</t>
  </si>
  <si>
    <t>ZSEk Olsztyn</t>
  </si>
  <si>
    <t>Bachan Albin</t>
  </si>
  <si>
    <t>Grzonkowski Filip</t>
  </si>
  <si>
    <t>LO Ostróda</t>
  </si>
  <si>
    <t>Oszmian Natalia</t>
  </si>
  <si>
    <t>Puczyłowski Marcin</t>
  </si>
  <si>
    <t>GIM 2 Olsztyn</t>
  </si>
  <si>
    <t>SP 1 Barczewo</t>
  </si>
  <si>
    <t>Cis Krzysztof</t>
  </si>
  <si>
    <t>Słowikowski Jacek</t>
  </si>
  <si>
    <t>ZS Pasłęk</t>
  </si>
  <si>
    <t>Babski Jakub</t>
  </si>
  <si>
    <t>Słabkowski Łukasz</t>
  </si>
  <si>
    <t>Domański Dawid</t>
  </si>
  <si>
    <t>Kowalewski Dawid</t>
  </si>
  <si>
    <t>Retkowski Wojciech</t>
  </si>
  <si>
    <t>Krassowski Maciej</t>
  </si>
  <si>
    <t>Prześlakiewicz Daniel</t>
  </si>
  <si>
    <t>Jadanowski Łukasz</t>
  </si>
  <si>
    <t>Jadanowski Paweł</t>
  </si>
  <si>
    <t>Wonderzy Łukasz</t>
  </si>
  <si>
    <t>Plichta Adam</t>
  </si>
  <si>
    <t>GIM 1 Ostróda</t>
  </si>
  <si>
    <t>GIM 4 Mrągowo</t>
  </si>
  <si>
    <t>LO Lubawa</t>
  </si>
  <si>
    <t>LO V Olsztyn</t>
  </si>
  <si>
    <t>GIM 2 Działdowo</t>
  </si>
  <si>
    <t>Wójcik Mateusz</t>
  </si>
  <si>
    <t>SP 32 Olsztyn</t>
  </si>
  <si>
    <t>ZSZ Ostróda</t>
  </si>
  <si>
    <t>Burzyński Grzegorz</t>
  </si>
  <si>
    <t>Baranowski Paweł</t>
  </si>
  <si>
    <t>Mikołajczyk Łukasz</t>
  </si>
  <si>
    <t>Mikołajczyk Kamil</t>
  </si>
  <si>
    <t>Jacyna Damian</t>
  </si>
  <si>
    <t>Wielgosz Anna</t>
  </si>
  <si>
    <t>Klimek Cezary</t>
  </si>
  <si>
    <t>Pszczoła Krystian</t>
  </si>
  <si>
    <t>Pielach Wojciech</t>
  </si>
  <si>
    <t>Głębocki Piotr</t>
  </si>
  <si>
    <t>Dziergiewicz Adam</t>
  </si>
  <si>
    <t>Wójcik Marta</t>
  </si>
  <si>
    <t>Włodarczyk Sylwia</t>
  </si>
  <si>
    <t>Trzcińska Kamila</t>
  </si>
  <si>
    <t>Bartkowski Krystian</t>
  </si>
  <si>
    <t>SP 7 Bartoszyce</t>
  </si>
  <si>
    <t>SP 1 Ostróda</t>
  </si>
  <si>
    <t>Piszczatowski Piotr</t>
  </si>
  <si>
    <t>SP 6 Olsztyn</t>
  </si>
  <si>
    <t>Mynaj Tomasz</t>
  </si>
  <si>
    <t>Grubalska Klaudia</t>
  </si>
  <si>
    <t>SP Grabowo</t>
  </si>
  <si>
    <t>Błażejczyk Rafał</t>
  </si>
  <si>
    <t>Opara Wojciech</t>
  </si>
  <si>
    <t>Kozioł Robert</t>
  </si>
  <si>
    <t>Toś Klaudiusz</t>
  </si>
  <si>
    <t>SP Dywity</t>
  </si>
  <si>
    <t>Pac Sebastian</t>
  </si>
  <si>
    <t>Wiśniewski Krzysztof</t>
  </si>
  <si>
    <t>Szulich Igor</t>
  </si>
  <si>
    <t>Paduch Kesja</t>
  </si>
  <si>
    <t>Sikorski Mateusz</t>
  </si>
  <si>
    <t>GIM 9 Olsztyn</t>
  </si>
  <si>
    <t>Gontarczyk Szymon</t>
  </si>
  <si>
    <t>Klimiuk Paweł</t>
  </si>
  <si>
    <t>Pieńkosz Dominika</t>
  </si>
  <si>
    <t>Majsterek Michał</t>
  </si>
  <si>
    <t>Tarnowski Michał</t>
  </si>
  <si>
    <t>Jasińska Iga</t>
  </si>
  <si>
    <t>Jasińska Dominika</t>
  </si>
  <si>
    <t>Górecki Łukasz</t>
  </si>
  <si>
    <t>Ewertowski Damian</t>
  </si>
  <si>
    <t>Dudko Piotr</t>
  </si>
  <si>
    <t>SP 15 Olsztyn</t>
  </si>
  <si>
    <t>Wieżynis Weronika</t>
  </si>
  <si>
    <t>Chmielewski Bartosz</t>
  </si>
  <si>
    <t>Grubalska Daria</t>
  </si>
  <si>
    <t>Grubalski Jakub</t>
  </si>
  <si>
    <t>Grubalski Sebastian</t>
  </si>
  <si>
    <t>Babecki Jacek</t>
  </si>
  <si>
    <t>Pakuszewska Izabela</t>
  </si>
  <si>
    <t>Rypiński Michał</t>
  </si>
  <si>
    <t>Opaliński Patryk</t>
  </si>
  <si>
    <t>Drapiński Krzysztof</t>
  </si>
  <si>
    <t>Baturo Tomasz</t>
  </si>
  <si>
    <t>Wojtkowski Bartosz</t>
  </si>
  <si>
    <t>Drapiński Piotr</t>
  </si>
  <si>
    <t>Sławiński Michał</t>
  </si>
  <si>
    <t>Woźniak Tomasz</t>
  </si>
  <si>
    <t>Woźniak Łukasz</t>
  </si>
  <si>
    <t>ZSM-E Olsztyn</t>
  </si>
  <si>
    <t>Konatowski Łukasz</t>
  </si>
  <si>
    <t>Kozłowska Natalia</t>
  </si>
  <si>
    <t>Micewicz Marta</t>
  </si>
  <si>
    <t>Zalewski Mateusz</t>
  </si>
  <si>
    <t>Pełczyński Daniel</t>
  </si>
  <si>
    <t>SP 6 Ostróda</t>
  </si>
  <si>
    <t>LO II Olsztyn</t>
  </si>
  <si>
    <t>Rybiński Tomasz</t>
  </si>
  <si>
    <t>Iwancio Łukasz</t>
  </si>
  <si>
    <t>LO I Olsztyn</t>
  </si>
  <si>
    <t>Opaliński Sebastian</t>
  </si>
  <si>
    <t>Reza Wojciech</t>
  </si>
  <si>
    <t>Cieszyński Artur</t>
  </si>
  <si>
    <t>Rosiński Michał</t>
  </si>
  <si>
    <t>SP 22 Olsztyn</t>
  </si>
  <si>
    <t>Karwowski Piotr</t>
  </si>
  <si>
    <t>Kasperkiewicz Filip</t>
  </si>
  <si>
    <t>Kotlewski Michał</t>
  </si>
  <si>
    <t>Łopatka Grzegorz</t>
  </si>
  <si>
    <t>GIM 5 Olsztyn</t>
  </si>
  <si>
    <t>Orłowski Tomasz</t>
  </si>
  <si>
    <t>Słota Karolina</t>
  </si>
  <si>
    <t>Miśków Tomasz</t>
  </si>
  <si>
    <t>Miśków Krzysztof</t>
  </si>
  <si>
    <t>Karwowski Paweł</t>
  </si>
  <si>
    <t>Pisarkiewicz Małgorzata</t>
  </si>
  <si>
    <t>Bielecka Emilia</t>
  </si>
  <si>
    <t>Kotlewska Monika</t>
  </si>
  <si>
    <t>Domozych Zuzanna</t>
  </si>
  <si>
    <t>Pytlowski Piotr</t>
  </si>
  <si>
    <t>Olszewski Artur</t>
  </si>
  <si>
    <t>SP 9 Olsztyn</t>
  </si>
  <si>
    <t>Pytlowski Wojciech</t>
  </si>
  <si>
    <t>Konarska Marta</t>
  </si>
  <si>
    <t>Ejzenberg Emil</t>
  </si>
  <si>
    <t>Chłopcy - gimnazja</t>
  </si>
  <si>
    <t>Chłopcy - szkoły podstawowe</t>
  </si>
  <si>
    <t>Chłopcy - szkoły ponadgimnazjalne</t>
  </si>
  <si>
    <t>Dziewczęta - gimnazja</t>
  </si>
  <si>
    <t>Dziewczęta - szkoły podstawowe</t>
  </si>
  <si>
    <t>Dziewczęta - szkoły ponadgimnazjalne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</si>
</sst>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0.0"/>
    <numFmt numFmtId="173" formatCode="dd/mm/yyyy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2"/>
      <color indexed="56"/>
      <name val="Arial CE"/>
      <family val="2"/>
    </font>
    <font>
      <b/>
      <sz val="12"/>
      <color indexed="56"/>
      <name val="Arial CE"/>
      <family val="2"/>
    </font>
    <font>
      <sz val="10"/>
      <color indexed="5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1" fontId="4" fillId="0" borderId="0" xfId="0" applyNumberFormat="1" applyFont="1" applyAlignment="1">
      <alignment horizontal="centerContinuous"/>
    </xf>
    <xf numFmtId="17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Continuous"/>
    </xf>
    <xf numFmtId="172" fontId="9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Continuous"/>
    </xf>
    <xf numFmtId="172" fontId="12" fillId="0" borderId="0" xfId="0" applyNumberFormat="1" applyFont="1" applyAlignment="1">
      <alignment horizontal="right"/>
    </xf>
    <xf numFmtId="172" fontId="13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tabSelected="1" zoomScale="75" zoomScaleNormal="75" workbookViewId="0" topLeftCell="A135">
      <selection activeCell="AB143" sqref="AB143"/>
    </sheetView>
  </sheetViews>
  <sheetFormatPr defaultColWidth="9.00390625" defaultRowHeight="12.75"/>
  <cols>
    <col min="1" max="1" width="5.25390625" style="1" bestFit="1" customWidth="1"/>
    <col min="2" max="2" width="26.625" style="1" bestFit="1" customWidth="1"/>
    <col min="3" max="3" width="2.625" style="4" bestFit="1" customWidth="1"/>
    <col min="4" max="4" width="5.125" style="11" bestFit="1" customWidth="1"/>
    <col min="5" max="5" width="18.875" style="1" customWidth="1"/>
    <col min="6" max="6" width="6.625" style="8" bestFit="1" customWidth="1"/>
    <col min="7" max="13" width="5.875" style="9" customWidth="1"/>
    <col min="14" max="14" width="0.12890625" style="9" customWidth="1"/>
    <col min="15" max="15" width="6.375" style="12" customWidth="1"/>
    <col min="16" max="22" width="5.875" style="9" hidden="1" customWidth="1"/>
    <col min="23" max="23" width="7.125" style="9" hidden="1" customWidth="1"/>
    <col min="24" max="24" width="7.125" style="10" bestFit="1" customWidth="1"/>
    <col min="25" max="28" width="5.75390625" style="9" customWidth="1"/>
    <col min="29" max="29" width="7.00390625" style="9" customWidth="1"/>
    <col min="30" max="30" width="6.00390625" style="3" bestFit="1" customWidth="1"/>
    <col min="31" max="33" width="5.875" style="3" customWidth="1"/>
    <col min="34" max="36" width="5.875" style="0" customWidth="1"/>
    <col min="37" max="37" width="7.125" style="5" customWidth="1"/>
    <col min="38" max="38" width="7.25390625" style="10" bestFit="1" customWidth="1"/>
    <col min="39" max="39" width="5.625" style="1" customWidth="1"/>
    <col min="40" max="16384" width="0.74609375" style="1" customWidth="1"/>
  </cols>
  <sheetData>
    <row r="1" spans="1:38" s="13" customFormat="1" ht="20.2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4"/>
      <c r="Z1" s="14"/>
      <c r="AA1" s="14"/>
      <c r="AB1" s="14"/>
      <c r="AC1" s="14"/>
      <c r="AD1" s="16"/>
      <c r="AE1" s="16"/>
      <c r="AF1" s="16"/>
      <c r="AG1" s="16"/>
      <c r="AK1" s="16"/>
      <c r="AL1" s="15"/>
    </row>
    <row r="2" spans="1:38" s="27" customFormat="1" ht="15.75">
      <c r="A2" s="27">
        <v>1</v>
      </c>
      <c r="B2" s="27" t="s">
        <v>79</v>
      </c>
      <c r="C2" s="28">
        <v>1</v>
      </c>
      <c r="D2" s="29" t="s">
        <v>0</v>
      </c>
      <c r="E2" s="27" t="s">
        <v>80</v>
      </c>
      <c r="F2" s="30">
        <f aca="true" t="shared" si="0" ref="F2:F29">1500-A2</f>
        <v>1499</v>
      </c>
      <c r="G2" s="31">
        <v>14.5</v>
      </c>
      <c r="H2" s="31">
        <v>13</v>
      </c>
      <c r="I2" s="31">
        <v>13.5</v>
      </c>
      <c r="J2" s="31">
        <v>13.5</v>
      </c>
      <c r="K2" s="31">
        <v>0</v>
      </c>
      <c r="L2" s="31">
        <v>0</v>
      </c>
      <c r="M2" s="31">
        <v>14.5</v>
      </c>
      <c r="N2" s="31">
        <f aca="true" t="shared" si="1" ref="N2:N29">SUM(G2:M2)</f>
        <v>69</v>
      </c>
      <c r="O2" s="32">
        <f aca="true" t="shared" si="2" ref="O2:O29">LARGE((G2:M2),1)+LARGE((G2:M2),2)+LARGE((G2:M2),3)+LARGE((G2:M2),4)+LARGE((G2:M2),5)</f>
        <v>69</v>
      </c>
      <c r="P2" s="31">
        <v>16</v>
      </c>
      <c r="Q2" s="31">
        <v>16</v>
      </c>
      <c r="R2" s="31">
        <v>16</v>
      </c>
      <c r="S2" s="31">
        <v>16</v>
      </c>
      <c r="T2" s="31">
        <v>0</v>
      </c>
      <c r="U2" s="31">
        <v>0</v>
      </c>
      <c r="V2" s="31">
        <v>16</v>
      </c>
      <c r="W2" s="31">
        <f aca="true" t="shared" si="3" ref="W2:W29">SUM(P2:V2)</f>
        <v>80</v>
      </c>
      <c r="X2" s="33">
        <f aca="true" t="shared" si="4" ref="X2:X29">N2/W2*100</f>
        <v>86.25</v>
      </c>
      <c r="Y2" s="31"/>
      <c r="Z2" s="31"/>
      <c r="AA2" s="31"/>
      <c r="AB2" s="31"/>
      <c r="AC2" s="31"/>
      <c r="AD2" s="34"/>
      <c r="AE2" s="34"/>
      <c r="AF2" s="34"/>
      <c r="AG2" s="34"/>
      <c r="AH2" s="34"/>
      <c r="AI2" s="34"/>
      <c r="AJ2" s="34"/>
      <c r="AK2" s="34"/>
      <c r="AL2" s="33"/>
    </row>
    <row r="3" spans="1:38" s="27" customFormat="1" ht="15.75">
      <c r="A3" s="27">
        <v>2</v>
      </c>
      <c r="B3" s="27" t="s">
        <v>95</v>
      </c>
      <c r="C3" s="28">
        <v>1</v>
      </c>
      <c r="D3" s="29" t="s">
        <v>0</v>
      </c>
      <c r="E3" s="27" t="s">
        <v>97</v>
      </c>
      <c r="F3" s="30">
        <f t="shared" si="0"/>
        <v>1498</v>
      </c>
      <c r="G3" s="31">
        <v>13.5</v>
      </c>
      <c r="H3" s="31">
        <v>13</v>
      </c>
      <c r="I3" s="31">
        <v>14.5</v>
      </c>
      <c r="J3" s="31">
        <v>13.5</v>
      </c>
      <c r="K3" s="31">
        <v>14</v>
      </c>
      <c r="L3" s="31">
        <v>13.5</v>
      </c>
      <c r="M3" s="31">
        <v>13</v>
      </c>
      <c r="N3" s="31">
        <f t="shared" si="1"/>
        <v>95</v>
      </c>
      <c r="O3" s="32">
        <f t="shared" si="2"/>
        <v>69</v>
      </c>
      <c r="P3" s="31">
        <v>16</v>
      </c>
      <c r="Q3" s="31">
        <v>16</v>
      </c>
      <c r="R3" s="31">
        <v>16</v>
      </c>
      <c r="S3" s="31">
        <v>16</v>
      </c>
      <c r="T3" s="31">
        <v>16</v>
      </c>
      <c r="U3" s="31">
        <v>16</v>
      </c>
      <c r="V3" s="31">
        <v>16</v>
      </c>
      <c r="W3" s="31">
        <f t="shared" si="3"/>
        <v>112</v>
      </c>
      <c r="X3" s="33">
        <f t="shared" si="4"/>
        <v>84.82142857142857</v>
      </c>
      <c r="Y3" s="31"/>
      <c r="Z3" s="31"/>
      <c r="AA3" s="31"/>
      <c r="AB3" s="31"/>
      <c r="AC3" s="31"/>
      <c r="AD3" s="34"/>
      <c r="AE3" s="34"/>
      <c r="AF3" s="34"/>
      <c r="AG3" s="34"/>
      <c r="AH3" s="34"/>
      <c r="AI3" s="34"/>
      <c r="AJ3" s="34"/>
      <c r="AK3" s="34"/>
      <c r="AL3" s="33"/>
    </row>
    <row r="4" spans="1:38" s="27" customFormat="1" ht="15.75">
      <c r="A4" s="27">
        <v>3</v>
      </c>
      <c r="B4" s="27" t="s">
        <v>93</v>
      </c>
      <c r="C4" s="28">
        <v>1</v>
      </c>
      <c r="D4" s="29" t="s">
        <v>0</v>
      </c>
      <c r="E4" s="27" t="s">
        <v>96</v>
      </c>
      <c r="F4" s="30">
        <f t="shared" si="0"/>
        <v>1497</v>
      </c>
      <c r="G4" s="31">
        <v>14.5</v>
      </c>
      <c r="H4" s="31">
        <v>12.5</v>
      </c>
      <c r="I4" s="31">
        <v>13.5</v>
      </c>
      <c r="J4" s="31">
        <v>12.5</v>
      </c>
      <c r="K4" s="31">
        <v>13</v>
      </c>
      <c r="L4" s="31">
        <v>13</v>
      </c>
      <c r="M4" s="31">
        <v>13</v>
      </c>
      <c r="N4" s="31">
        <f t="shared" si="1"/>
        <v>92</v>
      </c>
      <c r="O4" s="32">
        <f t="shared" si="2"/>
        <v>67</v>
      </c>
      <c r="P4" s="31">
        <v>16</v>
      </c>
      <c r="Q4" s="31">
        <v>16</v>
      </c>
      <c r="R4" s="31">
        <v>16</v>
      </c>
      <c r="S4" s="31">
        <v>16</v>
      </c>
      <c r="T4" s="31">
        <v>16</v>
      </c>
      <c r="U4" s="31">
        <v>16</v>
      </c>
      <c r="V4" s="31">
        <v>16</v>
      </c>
      <c r="W4" s="31">
        <f t="shared" si="3"/>
        <v>112</v>
      </c>
      <c r="X4" s="33">
        <f t="shared" si="4"/>
        <v>82.14285714285714</v>
      </c>
      <c r="Y4" s="31"/>
      <c r="Z4" s="31"/>
      <c r="AA4" s="31"/>
      <c r="AB4" s="31"/>
      <c r="AC4" s="31"/>
      <c r="AD4" s="34"/>
      <c r="AE4" s="34"/>
      <c r="AF4" s="34"/>
      <c r="AG4" s="34"/>
      <c r="AH4" s="34"/>
      <c r="AI4" s="34"/>
      <c r="AJ4" s="34"/>
      <c r="AK4" s="34"/>
      <c r="AL4" s="33"/>
    </row>
    <row r="5" spans="1:38" s="27" customFormat="1" ht="15.75">
      <c r="A5" s="27">
        <v>4</v>
      </c>
      <c r="B5" s="27" t="s">
        <v>156</v>
      </c>
      <c r="C5" s="28">
        <v>1</v>
      </c>
      <c r="D5" s="29" t="s">
        <v>0</v>
      </c>
      <c r="E5" s="27" t="s">
        <v>9</v>
      </c>
      <c r="F5" s="30">
        <f t="shared" si="0"/>
        <v>1496</v>
      </c>
      <c r="G5" s="31">
        <v>0</v>
      </c>
      <c r="H5" s="31">
        <v>12</v>
      </c>
      <c r="I5" s="31">
        <v>13.5</v>
      </c>
      <c r="J5" s="31">
        <v>0</v>
      </c>
      <c r="K5" s="31">
        <v>13</v>
      </c>
      <c r="L5" s="31">
        <v>12.5</v>
      </c>
      <c r="M5" s="31">
        <v>12</v>
      </c>
      <c r="N5" s="31">
        <f t="shared" si="1"/>
        <v>63</v>
      </c>
      <c r="O5" s="32">
        <f t="shared" si="2"/>
        <v>63</v>
      </c>
      <c r="P5" s="31">
        <v>0</v>
      </c>
      <c r="Q5" s="31">
        <v>16</v>
      </c>
      <c r="R5" s="31">
        <v>16</v>
      </c>
      <c r="S5" s="31">
        <v>0</v>
      </c>
      <c r="T5" s="31">
        <v>16</v>
      </c>
      <c r="U5" s="31">
        <v>16</v>
      </c>
      <c r="V5" s="31">
        <v>16</v>
      </c>
      <c r="W5" s="31">
        <f t="shared" si="3"/>
        <v>80</v>
      </c>
      <c r="X5" s="33">
        <f t="shared" si="4"/>
        <v>78.75</v>
      </c>
      <c r="Y5" s="31"/>
      <c r="Z5" s="31"/>
      <c r="AA5" s="31"/>
      <c r="AB5" s="31"/>
      <c r="AC5" s="31"/>
      <c r="AD5" s="34"/>
      <c r="AE5" s="34"/>
      <c r="AF5" s="34"/>
      <c r="AG5" s="34"/>
      <c r="AH5" s="34"/>
      <c r="AI5" s="34"/>
      <c r="AJ5" s="34"/>
      <c r="AK5" s="34"/>
      <c r="AL5" s="33"/>
    </row>
    <row r="6" spans="1:38" s="27" customFormat="1" ht="15.75">
      <c r="A6" s="27">
        <v>5</v>
      </c>
      <c r="B6" s="27" t="s">
        <v>10</v>
      </c>
      <c r="C6" s="28">
        <v>1</v>
      </c>
      <c r="D6" s="29" t="s">
        <v>0</v>
      </c>
      <c r="E6" s="27" t="s">
        <v>9</v>
      </c>
      <c r="F6" s="30">
        <f t="shared" si="0"/>
        <v>1495</v>
      </c>
      <c r="G6" s="31">
        <v>11.5</v>
      </c>
      <c r="H6" s="31">
        <v>0</v>
      </c>
      <c r="I6" s="31">
        <v>11.5</v>
      </c>
      <c r="J6" s="31">
        <v>0</v>
      </c>
      <c r="K6" s="31">
        <v>12</v>
      </c>
      <c r="L6" s="31">
        <v>12.5</v>
      </c>
      <c r="M6" s="31">
        <v>12.5</v>
      </c>
      <c r="N6" s="31">
        <f t="shared" si="1"/>
        <v>60</v>
      </c>
      <c r="O6" s="32">
        <f t="shared" si="2"/>
        <v>60</v>
      </c>
      <c r="P6" s="31">
        <v>16</v>
      </c>
      <c r="Q6" s="31">
        <v>0</v>
      </c>
      <c r="R6" s="31">
        <v>16</v>
      </c>
      <c r="S6" s="31">
        <v>0</v>
      </c>
      <c r="T6" s="31">
        <v>16</v>
      </c>
      <c r="U6" s="31">
        <v>16</v>
      </c>
      <c r="V6" s="31">
        <v>16</v>
      </c>
      <c r="W6" s="31">
        <f t="shared" si="3"/>
        <v>80</v>
      </c>
      <c r="X6" s="33">
        <f t="shared" si="4"/>
        <v>75</v>
      </c>
      <c r="Y6" s="31"/>
      <c r="Z6" s="31"/>
      <c r="AA6" s="31"/>
      <c r="AB6" s="31"/>
      <c r="AC6" s="31"/>
      <c r="AD6" s="34"/>
      <c r="AE6" s="34"/>
      <c r="AF6" s="34"/>
      <c r="AG6" s="34"/>
      <c r="AH6" s="34"/>
      <c r="AI6" s="34"/>
      <c r="AJ6" s="34"/>
      <c r="AK6" s="34"/>
      <c r="AL6" s="33"/>
    </row>
    <row r="7" spans="1:38" s="27" customFormat="1" ht="15.75">
      <c r="A7" s="27">
        <v>6</v>
      </c>
      <c r="B7" s="27" t="s">
        <v>48</v>
      </c>
      <c r="C7" s="28">
        <v>1</v>
      </c>
      <c r="D7" s="29" t="s">
        <v>0</v>
      </c>
      <c r="E7" s="27" t="s">
        <v>1</v>
      </c>
      <c r="F7" s="30">
        <f t="shared" si="0"/>
        <v>1494</v>
      </c>
      <c r="G7" s="31">
        <v>12.5</v>
      </c>
      <c r="H7" s="31">
        <v>11.5</v>
      </c>
      <c r="I7" s="31">
        <v>12</v>
      </c>
      <c r="J7" s="31">
        <v>10.5</v>
      </c>
      <c r="K7" s="31">
        <v>0</v>
      </c>
      <c r="L7" s="31">
        <v>0</v>
      </c>
      <c r="M7" s="31">
        <v>12</v>
      </c>
      <c r="N7" s="31">
        <f t="shared" si="1"/>
        <v>58.5</v>
      </c>
      <c r="O7" s="32">
        <f t="shared" si="2"/>
        <v>58.5</v>
      </c>
      <c r="P7" s="31">
        <v>16</v>
      </c>
      <c r="Q7" s="31">
        <v>16</v>
      </c>
      <c r="R7" s="31">
        <v>16</v>
      </c>
      <c r="S7" s="31">
        <v>16</v>
      </c>
      <c r="T7" s="31">
        <v>0</v>
      </c>
      <c r="U7" s="31">
        <v>0</v>
      </c>
      <c r="V7" s="31">
        <v>16</v>
      </c>
      <c r="W7" s="31">
        <f t="shared" si="3"/>
        <v>80</v>
      </c>
      <c r="X7" s="33">
        <f t="shared" si="4"/>
        <v>73.125</v>
      </c>
      <c r="Y7" s="31"/>
      <c r="Z7" s="31"/>
      <c r="AA7" s="31"/>
      <c r="AB7" s="31"/>
      <c r="AC7" s="31"/>
      <c r="AD7" s="34"/>
      <c r="AE7" s="34"/>
      <c r="AF7" s="34"/>
      <c r="AG7" s="34"/>
      <c r="AH7" s="34"/>
      <c r="AI7" s="34"/>
      <c r="AJ7" s="34"/>
      <c r="AK7" s="34"/>
      <c r="AL7" s="33"/>
    </row>
    <row r="8" spans="1:38" s="27" customFormat="1" ht="15.75">
      <c r="A8" s="27">
        <v>7</v>
      </c>
      <c r="B8" s="27" t="s">
        <v>69</v>
      </c>
      <c r="C8" s="28">
        <v>1</v>
      </c>
      <c r="D8" s="29" t="s">
        <v>0</v>
      </c>
      <c r="E8" s="27" t="s">
        <v>100</v>
      </c>
      <c r="F8" s="30">
        <f t="shared" si="0"/>
        <v>1493</v>
      </c>
      <c r="G8" s="31">
        <v>11</v>
      </c>
      <c r="H8" s="31">
        <v>9</v>
      </c>
      <c r="I8" s="31">
        <v>8.5</v>
      </c>
      <c r="J8" s="31">
        <v>0</v>
      </c>
      <c r="K8" s="31">
        <v>11.5</v>
      </c>
      <c r="L8" s="31">
        <v>12.5</v>
      </c>
      <c r="M8" s="31">
        <v>12</v>
      </c>
      <c r="N8" s="31">
        <f t="shared" si="1"/>
        <v>64.5</v>
      </c>
      <c r="O8" s="32">
        <f t="shared" si="2"/>
        <v>56</v>
      </c>
      <c r="P8" s="31">
        <v>16</v>
      </c>
      <c r="Q8" s="31">
        <v>16</v>
      </c>
      <c r="R8" s="31">
        <v>16</v>
      </c>
      <c r="S8" s="31">
        <v>0</v>
      </c>
      <c r="T8" s="31">
        <v>16</v>
      </c>
      <c r="U8" s="31">
        <v>16</v>
      </c>
      <c r="V8" s="31">
        <v>16</v>
      </c>
      <c r="W8" s="31">
        <f t="shared" si="3"/>
        <v>96</v>
      </c>
      <c r="X8" s="33">
        <f t="shared" si="4"/>
        <v>67.1875</v>
      </c>
      <c r="Y8" s="31"/>
      <c r="Z8" s="31"/>
      <c r="AA8" s="31"/>
      <c r="AB8" s="31"/>
      <c r="AC8" s="31"/>
      <c r="AD8" s="34"/>
      <c r="AE8" s="34"/>
      <c r="AF8" s="34"/>
      <c r="AG8" s="34"/>
      <c r="AH8" s="34"/>
      <c r="AI8" s="34"/>
      <c r="AJ8" s="34"/>
      <c r="AK8" s="34"/>
      <c r="AL8" s="33"/>
    </row>
    <row r="9" spans="1:38" s="27" customFormat="1" ht="15.75">
      <c r="A9" s="27">
        <v>8</v>
      </c>
      <c r="B9" s="27" t="s">
        <v>37</v>
      </c>
      <c r="C9" s="28">
        <v>2</v>
      </c>
      <c r="D9" s="29" t="s">
        <v>0</v>
      </c>
      <c r="E9" s="27" t="s">
        <v>26</v>
      </c>
      <c r="F9" s="30">
        <f t="shared" si="0"/>
        <v>1492</v>
      </c>
      <c r="G9" s="31">
        <v>11</v>
      </c>
      <c r="H9" s="31">
        <v>11.5</v>
      </c>
      <c r="I9" s="31">
        <v>0</v>
      </c>
      <c r="J9" s="31">
        <v>0</v>
      </c>
      <c r="K9" s="31">
        <v>12</v>
      </c>
      <c r="L9" s="31">
        <v>11</v>
      </c>
      <c r="M9" s="31">
        <v>9</v>
      </c>
      <c r="N9" s="31">
        <f t="shared" si="1"/>
        <v>54.5</v>
      </c>
      <c r="O9" s="32">
        <f t="shared" si="2"/>
        <v>54.5</v>
      </c>
      <c r="P9" s="31">
        <v>16</v>
      </c>
      <c r="Q9" s="31">
        <v>16</v>
      </c>
      <c r="R9" s="31">
        <v>0</v>
      </c>
      <c r="S9" s="31">
        <v>0</v>
      </c>
      <c r="T9" s="31">
        <v>16</v>
      </c>
      <c r="U9" s="31">
        <v>16</v>
      </c>
      <c r="V9" s="31">
        <v>16</v>
      </c>
      <c r="W9" s="31">
        <f t="shared" si="3"/>
        <v>80</v>
      </c>
      <c r="X9" s="33">
        <f t="shared" si="4"/>
        <v>68.125</v>
      </c>
      <c r="Y9" s="31"/>
      <c r="Z9" s="31"/>
      <c r="AA9" s="31"/>
      <c r="AB9" s="31"/>
      <c r="AC9" s="31"/>
      <c r="AD9" s="34"/>
      <c r="AE9" s="34"/>
      <c r="AF9" s="34"/>
      <c r="AG9" s="34"/>
      <c r="AH9" s="34"/>
      <c r="AI9" s="34"/>
      <c r="AJ9" s="34"/>
      <c r="AK9" s="34"/>
      <c r="AL9" s="33"/>
    </row>
    <row r="10" spans="1:38" s="27" customFormat="1" ht="15.75">
      <c r="A10" s="27">
        <v>9</v>
      </c>
      <c r="B10" s="27" t="s">
        <v>123</v>
      </c>
      <c r="C10" s="28">
        <v>1</v>
      </c>
      <c r="D10" s="29" t="s">
        <v>0</v>
      </c>
      <c r="E10" s="27" t="s">
        <v>26</v>
      </c>
      <c r="F10" s="30">
        <f t="shared" si="0"/>
        <v>1491</v>
      </c>
      <c r="G10" s="31">
        <v>0</v>
      </c>
      <c r="H10" s="31">
        <v>8</v>
      </c>
      <c r="I10" s="31">
        <v>0</v>
      </c>
      <c r="J10" s="31">
        <v>10.5</v>
      </c>
      <c r="K10" s="31">
        <v>11</v>
      </c>
      <c r="L10" s="31">
        <v>12.5</v>
      </c>
      <c r="M10" s="31">
        <v>12</v>
      </c>
      <c r="N10" s="31">
        <f t="shared" si="1"/>
        <v>54</v>
      </c>
      <c r="O10" s="32">
        <f t="shared" si="2"/>
        <v>54</v>
      </c>
      <c r="P10" s="31">
        <v>0</v>
      </c>
      <c r="Q10" s="31">
        <v>16</v>
      </c>
      <c r="R10" s="31">
        <v>0</v>
      </c>
      <c r="S10" s="31">
        <v>16</v>
      </c>
      <c r="T10" s="31">
        <v>16</v>
      </c>
      <c r="U10" s="31">
        <v>16</v>
      </c>
      <c r="V10" s="31">
        <v>16</v>
      </c>
      <c r="W10" s="31">
        <f t="shared" si="3"/>
        <v>80</v>
      </c>
      <c r="X10" s="33">
        <f t="shared" si="4"/>
        <v>67.5</v>
      </c>
      <c r="Y10" s="31"/>
      <c r="Z10" s="31"/>
      <c r="AA10" s="31"/>
      <c r="AB10" s="31"/>
      <c r="AC10" s="31"/>
      <c r="AD10" s="34"/>
      <c r="AE10" s="34"/>
      <c r="AF10" s="34"/>
      <c r="AG10" s="34"/>
      <c r="AH10" s="34"/>
      <c r="AI10" s="34"/>
      <c r="AJ10" s="34"/>
      <c r="AK10" s="34"/>
      <c r="AL10" s="33"/>
    </row>
    <row r="11" spans="1:36" ht="15.75">
      <c r="A11" s="1">
        <v>10</v>
      </c>
      <c r="B11" s="1" t="s">
        <v>76</v>
      </c>
      <c r="C11" s="4">
        <v>2</v>
      </c>
      <c r="D11" s="11" t="s">
        <v>0</v>
      </c>
      <c r="E11" s="1" t="s">
        <v>9</v>
      </c>
      <c r="F11" s="8">
        <f t="shared" si="0"/>
        <v>1490</v>
      </c>
      <c r="G11" s="9">
        <v>8</v>
      </c>
      <c r="H11" s="9">
        <v>8.5</v>
      </c>
      <c r="I11" s="9">
        <v>10.5</v>
      </c>
      <c r="J11" s="9">
        <v>0</v>
      </c>
      <c r="K11" s="9">
        <v>0</v>
      </c>
      <c r="L11" s="9">
        <v>10.5</v>
      </c>
      <c r="M11" s="9">
        <v>10</v>
      </c>
      <c r="N11" s="9">
        <f t="shared" si="1"/>
        <v>47.5</v>
      </c>
      <c r="O11" s="12">
        <f t="shared" si="2"/>
        <v>47.5</v>
      </c>
      <c r="P11" s="9">
        <v>16</v>
      </c>
      <c r="Q11" s="9">
        <v>16</v>
      </c>
      <c r="R11" s="9">
        <v>16</v>
      </c>
      <c r="S11" s="9">
        <v>0</v>
      </c>
      <c r="T11" s="9">
        <v>0</v>
      </c>
      <c r="U11" s="9">
        <v>16</v>
      </c>
      <c r="V11" s="9">
        <v>16</v>
      </c>
      <c r="W11" s="9">
        <f t="shared" si="3"/>
        <v>80</v>
      </c>
      <c r="X11" s="10">
        <f t="shared" si="4"/>
        <v>59.375</v>
      </c>
      <c r="AH11" s="3"/>
      <c r="AI11" s="3"/>
      <c r="AJ11" s="3"/>
    </row>
    <row r="12" spans="1:36" ht="15.75">
      <c r="A12" s="1">
        <v>11</v>
      </c>
      <c r="B12" s="1" t="s">
        <v>58</v>
      </c>
      <c r="C12" s="4">
        <v>2</v>
      </c>
      <c r="D12" s="11" t="s">
        <v>0</v>
      </c>
      <c r="E12" s="1" t="s">
        <v>9</v>
      </c>
      <c r="F12" s="8">
        <f t="shared" si="0"/>
        <v>1489</v>
      </c>
      <c r="G12" s="9">
        <v>7</v>
      </c>
      <c r="H12" s="9">
        <v>7</v>
      </c>
      <c r="I12" s="9">
        <v>7</v>
      </c>
      <c r="J12" s="9">
        <v>0</v>
      </c>
      <c r="K12" s="9">
        <v>7</v>
      </c>
      <c r="L12" s="9">
        <v>7.5</v>
      </c>
      <c r="M12" s="9">
        <v>7.5</v>
      </c>
      <c r="N12" s="9">
        <f t="shared" si="1"/>
        <v>43</v>
      </c>
      <c r="O12" s="12">
        <f t="shared" si="2"/>
        <v>36</v>
      </c>
      <c r="P12" s="9">
        <v>16</v>
      </c>
      <c r="Q12" s="9">
        <v>16</v>
      </c>
      <c r="R12" s="9">
        <v>16</v>
      </c>
      <c r="S12" s="9">
        <v>0</v>
      </c>
      <c r="T12" s="9">
        <v>16</v>
      </c>
      <c r="U12" s="9">
        <v>16</v>
      </c>
      <c r="V12" s="9">
        <v>16</v>
      </c>
      <c r="W12" s="9">
        <f t="shared" si="3"/>
        <v>96</v>
      </c>
      <c r="X12" s="10">
        <f t="shared" si="4"/>
        <v>44.79166666666667</v>
      </c>
      <c r="AH12" s="3"/>
      <c r="AI12" s="3"/>
      <c r="AJ12" s="3"/>
    </row>
    <row r="13" spans="1:36" ht="15.75">
      <c r="A13" s="1">
        <v>12</v>
      </c>
      <c r="B13" s="1" t="s">
        <v>90</v>
      </c>
      <c r="C13" s="4">
        <v>2</v>
      </c>
      <c r="D13" s="11" t="s">
        <v>0</v>
      </c>
      <c r="E13" s="1" t="s">
        <v>18</v>
      </c>
      <c r="F13" s="8">
        <f t="shared" si="0"/>
        <v>1488</v>
      </c>
      <c r="G13" s="9">
        <v>7</v>
      </c>
      <c r="H13" s="9">
        <v>9</v>
      </c>
      <c r="I13" s="9">
        <v>0</v>
      </c>
      <c r="J13" s="9">
        <v>0</v>
      </c>
      <c r="K13" s="9">
        <v>8</v>
      </c>
      <c r="L13" s="9">
        <v>0</v>
      </c>
      <c r="M13" s="9">
        <v>10</v>
      </c>
      <c r="N13" s="9">
        <f t="shared" si="1"/>
        <v>34</v>
      </c>
      <c r="O13" s="12">
        <f t="shared" si="2"/>
        <v>34</v>
      </c>
      <c r="P13" s="9">
        <v>16</v>
      </c>
      <c r="Q13" s="9">
        <v>16</v>
      </c>
      <c r="R13" s="9">
        <v>0</v>
      </c>
      <c r="S13" s="9">
        <v>0</v>
      </c>
      <c r="T13" s="9">
        <v>16</v>
      </c>
      <c r="U13" s="9">
        <v>0</v>
      </c>
      <c r="V13" s="9">
        <v>16</v>
      </c>
      <c r="W13" s="9">
        <f t="shared" si="3"/>
        <v>64</v>
      </c>
      <c r="X13" s="10">
        <f t="shared" si="4"/>
        <v>53.125</v>
      </c>
      <c r="AH13" s="3"/>
      <c r="AI13" s="3"/>
      <c r="AJ13" s="3"/>
    </row>
    <row r="14" spans="1:36" ht="15.75">
      <c r="A14" s="1">
        <v>13</v>
      </c>
      <c r="B14" s="1" t="s">
        <v>85</v>
      </c>
      <c r="C14" s="4">
        <v>2</v>
      </c>
      <c r="D14" s="11" t="s">
        <v>0</v>
      </c>
      <c r="E14" s="1" t="s">
        <v>9</v>
      </c>
      <c r="F14" s="8">
        <f t="shared" si="0"/>
        <v>1487</v>
      </c>
      <c r="G14" s="9">
        <v>9</v>
      </c>
      <c r="H14" s="9">
        <v>11.5</v>
      </c>
      <c r="I14" s="9">
        <v>10</v>
      </c>
      <c r="J14" s="9">
        <v>0</v>
      </c>
      <c r="K14" s="9">
        <v>0</v>
      </c>
      <c r="L14" s="9">
        <v>0</v>
      </c>
      <c r="M14" s="9">
        <v>0</v>
      </c>
      <c r="N14" s="9">
        <f t="shared" si="1"/>
        <v>30.5</v>
      </c>
      <c r="O14" s="12">
        <f t="shared" si="2"/>
        <v>30.5</v>
      </c>
      <c r="P14" s="9">
        <v>16</v>
      </c>
      <c r="Q14" s="9">
        <v>16</v>
      </c>
      <c r="R14" s="9">
        <v>16</v>
      </c>
      <c r="S14" s="9">
        <v>0</v>
      </c>
      <c r="T14" s="9">
        <v>0</v>
      </c>
      <c r="U14" s="9">
        <v>0</v>
      </c>
      <c r="V14" s="9">
        <v>0</v>
      </c>
      <c r="W14" s="9">
        <f t="shared" si="3"/>
        <v>48</v>
      </c>
      <c r="X14" s="10">
        <f t="shared" si="4"/>
        <v>63.541666666666664</v>
      </c>
      <c r="AH14" s="3"/>
      <c r="AI14" s="3"/>
      <c r="AJ14" s="3"/>
    </row>
    <row r="15" spans="1:36" ht="15.75">
      <c r="A15" s="1">
        <v>14</v>
      </c>
      <c r="B15" s="1" t="s">
        <v>172</v>
      </c>
      <c r="C15" s="4">
        <v>2</v>
      </c>
      <c r="D15" s="11" t="s">
        <v>0</v>
      </c>
      <c r="E15" s="1" t="s">
        <v>55</v>
      </c>
      <c r="F15" s="8">
        <f t="shared" si="0"/>
        <v>1486</v>
      </c>
      <c r="G15" s="9">
        <v>0</v>
      </c>
      <c r="H15" s="9">
        <v>0</v>
      </c>
      <c r="I15" s="9">
        <v>9</v>
      </c>
      <c r="J15" s="9">
        <v>10.5</v>
      </c>
      <c r="K15" s="9">
        <v>0</v>
      </c>
      <c r="L15" s="9">
        <v>0</v>
      </c>
      <c r="M15" s="9">
        <v>10</v>
      </c>
      <c r="N15" s="9">
        <f t="shared" si="1"/>
        <v>29.5</v>
      </c>
      <c r="O15" s="12">
        <f t="shared" si="2"/>
        <v>29.5</v>
      </c>
      <c r="P15" s="9">
        <v>0</v>
      </c>
      <c r="Q15" s="9">
        <v>0</v>
      </c>
      <c r="R15" s="9">
        <v>16</v>
      </c>
      <c r="S15" s="9">
        <v>16</v>
      </c>
      <c r="T15" s="9">
        <v>0</v>
      </c>
      <c r="U15" s="9">
        <v>0</v>
      </c>
      <c r="V15" s="9">
        <v>16</v>
      </c>
      <c r="W15" s="9">
        <f t="shared" si="3"/>
        <v>48</v>
      </c>
      <c r="X15" s="10">
        <f t="shared" si="4"/>
        <v>61.458333333333336</v>
      </c>
      <c r="AH15" s="3"/>
      <c r="AI15" s="3"/>
      <c r="AJ15" s="3"/>
    </row>
    <row r="16" spans="1:36" ht="15.75">
      <c r="A16" s="1">
        <v>15</v>
      </c>
      <c r="B16" s="2" t="s">
        <v>32</v>
      </c>
      <c r="C16" s="7">
        <v>3</v>
      </c>
      <c r="D16" s="11" t="s">
        <v>0</v>
      </c>
      <c r="E16" s="1" t="s">
        <v>9</v>
      </c>
      <c r="F16" s="8">
        <f t="shared" si="0"/>
        <v>1485</v>
      </c>
      <c r="G16" s="9">
        <v>6.5</v>
      </c>
      <c r="H16" s="9">
        <v>6.5</v>
      </c>
      <c r="I16" s="9">
        <v>7</v>
      </c>
      <c r="J16" s="9">
        <v>0</v>
      </c>
      <c r="K16" s="9">
        <v>7</v>
      </c>
      <c r="L16" s="9">
        <v>0</v>
      </c>
      <c r="M16" s="9">
        <v>0</v>
      </c>
      <c r="N16" s="9">
        <f t="shared" si="1"/>
        <v>27</v>
      </c>
      <c r="O16" s="12">
        <f t="shared" si="2"/>
        <v>27</v>
      </c>
      <c r="P16" s="9">
        <v>16</v>
      </c>
      <c r="Q16" s="9">
        <v>16</v>
      </c>
      <c r="R16" s="9">
        <v>16</v>
      </c>
      <c r="S16" s="9">
        <v>0</v>
      </c>
      <c r="T16" s="9">
        <v>16</v>
      </c>
      <c r="U16" s="9">
        <v>0</v>
      </c>
      <c r="V16" s="9">
        <v>0</v>
      </c>
      <c r="W16" s="9">
        <f t="shared" si="3"/>
        <v>64</v>
      </c>
      <c r="X16" s="10">
        <f t="shared" si="4"/>
        <v>42.1875</v>
      </c>
      <c r="AD16" s="9"/>
      <c r="AH16" s="3"/>
      <c r="AI16" s="3"/>
      <c r="AJ16" s="3"/>
    </row>
    <row r="17" spans="1:24" ht="15.75">
      <c r="A17" s="1">
        <v>16</v>
      </c>
      <c r="B17" s="1" t="s">
        <v>110</v>
      </c>
      <c r="C17" s="4">
        <v>4</v>
      </c>
      <c r="D17" s="11" t="s">
        <v>0</v>
      </c>
      <c r="E17" s="1" t="s">
        <v>18</v>
      </c>
      <c r="F17" s="8">
        <f t="shared" si="0"/>
        <v>1484</v>
      </c>
      <c r="G17" s="9">
        <v>3.5</v>
      </c>
      <c r="H17" s="9">
        <v>4</v>
      </c>
      <c r="I17" s="9">
        <v>4</v>
      </c>
      <c r="J17" s="9">
        <v>5</v>
      </c>
      <c r="K17" s="9">
        <v>5</v>
      </c>
      <c r="L17" s="9">
        <v>5.5</v>
      </c>
      <c r="M17" s="9">
        <v>5.5</v>
      </c>
      <c r="N17" s="9">
        <f t="shared" si="1"/>
        <v>32.5</v>
      </c>
      <c r="O17" s="12">
        <f t="shared" si="2"/>
        <v>25</v>
      </c>
      <c r="P17" s="9">
        <v>16</v>
      </c>
      <c r="Q17" s="9">
        <v>16</v>
      </c>
      <c r="R17" s="9">
        <v>16</v>
      </c>
      <c r="S17" s="9">
        <v>16</v>
      </c>
      <c r="T17" s="9">
        <v>16</v>
      </c>
      <c r="U17" s="9">
        <v>16</v>
      </c>
      <c r="V17" s="9">
        <v>16</v>
      </c>
      <c r="W17" s="9">
        <f t="shared" si="3"/>
        <v>112</v>
      </c>
      <c r="X17" s="10">
        <f t="shared" si="4"/>
        <v>29.017857142857146</v>
      </c>
    </row>
    <row r="18" spans="1:24" ht="15.75">
      <c r="A18" s="1">
        <v>17</v>
      </c>
      <c r="B18" s="1" t="s">
        <v>132</v>
      </c>
      <c r="C18" s="4">
        <v>3</v>
      </c>
      <c r="D18" s="11" t="s">
        <v>0</v>
      </c>
      <c r="E18" s="1" t="s">
        <v>26</v>
      </c>
      <c r="F18" s="8">
        <f t="shared" si="0"/>
        <v>1483</v>
      </c>
      <c r="G18" s="9">
        <v>0</v>
      </c>
      <c r="H18" s="9">
        <v>5</v>
      </c>
      <c r="I18" s="9">
        <v>4</v>
      </c>
      <c r="J18" s="9">
        <v>0</v>
      </c>
      <c r="K18" s="9">
        <v>3.5</v>
      </c>
      <c r="L18" s="9">
        <v>5.5</v>
      </c>
      <c r="M18" s="9">
        <v>6</v>
      </c>
      <c r="N18" s="9">
        <f t="shared" si="1"/>
        <v>24</v>
      </c>
      <c r="O18" s="12">
        <f t="shared" si="2"/>
        <v>24</v>
      </c>
      <c r="P18" s="9">
        <v>0</v>
      </c>
      <c r="Q18" s="9">
        <v>16</v>
      </c>
      <c r="R18" s="9">
        <v>16</v>
      </c>
      <c r="S18" s="9">
        <v>0</v>
      </c>
      <c r="T18" s="9">
        <v>16</v>
      </c>
      <c r="U18" s="9">
        <v>16</v>
      </c>
      <c r="V18" s="9">
        <v>16</v>
      </c>
      <c r="W18" s="9">
        <f t="shared" si="3"/>
        <v>80</v>
      </c>
      <c r="X18" s="10">
        <f t="shared" si="4"/>
        <v>30</v>
      </c>
    </row>
    <row r="19" spans="1:36" ht="15.75">
      <c r="A19" s="1">
        <v>18</v>
      </c>
      <c r="B19" s="1" t="s">
        <v>52</v>
      </c>
      <c r="C19" s="4">
        <v>4</v>
      </c>
      <c r="D19" s="11" t="s">
        <v>0</v>
      </c>
      <c r="E19" s="1" t="s">
        <v>30</v>
      </c>
      <c r="F19" s="8">
        <f t="shared" si="0"/>
        <v>1482</v>
      </c>
      <c r="G19" s="9">
        <v>4</v>
      </c>
      <c r="H19" s="9">
        <v>3.5</v>
      </c>
      <c r="I19" s="9">
        <v>4</v>
      </c>
      <c r="J19" s="9">
        <v>5</v>
      </c>
      <c r="K19" s="9">
        <v>6</v>
      </c>
      <c r="L19" s="9">
        <v>5</v>
      </c>
      <c r="M19" s="9">
        <v>4</v>
      </c>
      <c r="N19" s="9">
        <f t="shared" si="1"/>
        <v>31.5</v>
      </c>
      <c r="O19" s="12">
        <f t="shared" si="2"/>
        <v>24</v>
      </c>
      <c r="P19" s="9">
        <v>16</v>
      </c>
      <c r="Q19" s="9">
        <v>16</v>
      </c>
      <c r="R19" s="9">
        <v>16</v>
      </c>
      <c r="S19" s="9">
        <v>16</v>
      </c>
      <c r="T19" s="9">
        <v>16</v>
      </c>
      <c r="U19" s="9">
        <v>16</v>
      </c>
      <c r="V19" s="9">
        <v>16</v>
      </c>
      <c r="W19" s="9">
        <f t="shared" si="3"/>
        <v>112</v>
      </c>
      <c r="X19" s="10">
        <f t="shared" si="4"/>
        <v>28.125</v>
      </c>
      <c r="AH19" s="3"/>
      <c r="AI19" s="3"/>
      <c r="AJ19" s="3"/>
    </row>
    <row r="20" spans="1:24" ht="15.75">
      <c r="A20" s="1">
        <v>19</v>
      </c>
      <c r="B20" s="1" t="s">
        <v>138</v>
      </c>
      <c r="C20" s="4">
        <v>4</v>
      </c>
      <c r="D20" s="11" t="s">
        <v>0</v>
      </c>
      <c r="E20" s="1" t="s">
        <v>18</v>
      </c>
      <c r="F20" s="8">
        <f t="shared" si="0"/>
        <v>1481</v>
      </c>
      <c r="G20" s="9">
        <v>0</v>
      </c>
      <c r="H20" s="9">
        <v>2.5</v>
      </c>
      <c r="I20" s="9">
        <v>4</v>
      </c>
      <c r="J20" s="9">
        <v>4</v>
      </c>
      <c r="K20" s="9">
        <v>6</v>
      </c>
      <c r="L20" s="9">
        <v>4</v>
      </c>
      <c r="M20" s="9">
        <v>4</v>
      </c>
      <c r="N20" s="9">
        <f t="shared" si="1"/>
        <v>24.5</v>
      </c>
      <c r="O20" s="12">
        <f t="shared" si="2"/>
        <v>22</v>
      </c>
      <c r="P20" s="9">
        <v>0</v>
      </c>
      <c r="Q20" s="9">
        <v>16</v>
      </c>
      <c r="R20" s="9">
        <v>16</v>
      </c>
      <c r="S20" s="9">
        <v>16</v>
      </c>
      <c r="T20" s="9">
        <v>16</v>
      </c>
      <c r="U20" s="9">
        <v>16</v>
      </c>
      <c r="V20" s="9">
        <v>16</v>
      </c>
      <c r="W20" s="9">
        <f t="shared" si="3"/>
        <v>96</v>
      </c>
      <c r="X20" s="10">
        <f t="shared" si="4"/>
        <v>25.520833333333332</v>
      </c>
    </row>
    <row r="21" spans="1:36" ht="15.75">
      <c r="A21" s="1">
        <v>20</v>
      </c>
      <c r="B21" s="1" t="s">
        <v>88</v>
      </c>
      <c r="C21" s="4">
        <v>3</v>
      </c>
      <c r="D21" s="11" t="s">
        <v>0</v>
      </c>
      <c r="E21" s="1" t="s">
        <v>9</v>
      </c>
      <c r="F21" s="8">
        <f t="shared" si="0"/>
        <v>1480</v>
      </c>
      <c r="G21" s="9">
        <v>6.5</v>
      </c>
      <c r="H21" s="9">
        <v>7</v>
      </c>
      <c r="I21" s="9">
        <v>6</v>
      </c>
      <c r="J21" s="9">
        <v>0</v>
      </c>
      <c r="K21" s="9">
        <v>0</v>
      </c>
      <c r="L21" s="9">
        <v>0</v>
      </c>
      <c r="M21" s="9">
        <v>0</v>
      </c>
      <c r="N21" s="9">
        <f t="shared" si="1"/>
        <v>19.5</v>
      </c>
      <c r="O21" s="12">
        <f t="shared" si="2"/>
        <v>19.5</v>
      </c>
      <c r="P21" s="9">
        <v>16</v>
      </c>
      <c r="Q21" s="9">
        <v>16</v>
      </c>
      <c r="R21" s="9">
        <v>16</v>
      </c>
      <c r="S21" s="9">
        <v>0</v>
      </c>
      <c r="T21" s="9">
        <v>0</v>
      </c>
      <c r="U21" s="9">
        <v>0</v>
      </c>
      <c r="V21" s="9">
        <v>0</v>
      </c>
      <c r="W21" s="9">
        <f t="shared" si="3"/>
        <v>48</v>
      </c>
      <c r="X21" s="10">
        <f t="shared" si="4"/>
        <v>40.625</v>
      </c>
      <c r="AH21" s="3"/>
      <c r="AI21" s="3"/>
      <c r="AJ21" s="3"/>
    </row>
    <row r="22" spans="1:24" ht="15.75">
      <c r="A22" s="1">
        <v>21</v>
      </c>
      <c r="B22" s="1" t="s">
        <v>180</v>
      </c>
      <c r="C22" s="4">
        <v>4</v>
      </c>
      <c r="D22" s="11" t="s">
        <v>0</v>
      </c>
      <c r="E22" s="1" t="s">
        <v>26</v>
      </c>
      <c r="F22" s="8">
        <f t="shared" si="0"/>
        <v>1479</v>
      </c>
      <c r="G22" s="9">
        <v>0</v>
      </c>
      <c r="H22" s="9">
        <v>0</v>
      </c>
      <c r="I22" s="9">
        <v>0</v>
      </c>
      <c r="J22" s="9">
        <v>3</v>
      </c>
      <c r="K22" s="9">
        <v>5</v>
      </c>
      <c r="L22" s="9">
        <v>6</v>
      </c>
      <c r="M22" s="9">
        <v>5.5</v>
      </c>
      <c r="N22" s="9">
        <f t="shared" si="1"/>
        <v>19.5</v>
      </c>
      <c r="O22" s="12">
        <f t="shared" si="2"/>
        <v>19.5</v>
      </c>
      <c r="P22" s="9">
        <v>0</v>
      </c>
      <c r="Q22" s="9">
        <v>0</v>
      </c>
      <c r="R22" s="9">
        <v>0</v>
      </c>
      <c r="S22" s="9">
        <v>16</v>
      </c>
      <c r="T22" s="9">
        <v>16</v>
      </c>
      <c r="U22" s="9">
        <v>16</v>
      </c>
      <c r="V22" s="9">
        <v>16</v>
      </c>
      <c r="W22" s="9">
        <f t="shared" si="3"/>
        <v>64</v>
      </c>
      <c r="X22" s="10">
        <f t="shared" si="4"/>
        <v>30.46875</v>
      </c>
    </row>
    <row r="23" spans="1:36" ht="15.75">
      <c r="A23" s="1">
        <v>22</v>
      </c>
      <c r="B23" s="1" t="s">
        <v>28</v>
      </c>
      <c r="C23" s="4">
        <v>2</v>
      </c>
      <c r="D23" s="11" t="s">
        <v>0</v>
      </c>
      <c r="E23" s="1" t="s">
        <v>64</v>
      </c>
      <c r="F23" s="8">
        <f t="shared" si="0"/>
        <v>1478</v>
      </c>
      <c r="G23" s="9">
        <v>9</v>
      </c>
      <c r="H23" s="9">
        <v>0</v>
      </c>
      <c r="I23" s="9">
        <v>9</v>
      </c>
      <c r="J23" s="9">
        <v>0</v>
      </c>
      <c r="K23" s="9">
        <v>0</v>
      </c>
      <c r="L23" s="9">
        <v>0</v>
      </c>
      <c r="M23" s="9">
        <v>0</v>
      </c>
      <c r="N23" s="9">
        <f t="shared" si="1"/>
        <v>18</v>
      </c>
      <c r="O23" s="12">
        <f t="shared" si="2"/>
        <v>18</v>
      </c>
      <c r="P23" s="9">
        <v>16</v>
      </c>
      <c r="Q23" s="9">
        <v>0</v>
      </c>
      <c r="R23" s="9">
        <v>16</v>
      </c>
      <c r="S23" s="9">
        <v>0</v>
      </c>
      <c r="T23" s="9">
        <v>0</v>
      </c>
      <c r="U23" s="9">
        <v>0</v>
      </c>
      <c r="V23" s="9">
        <v>0</v>
      </c>
      <c r="W23" s="9">
        <f t="shared" si="3"/>
        <v>32</v>
      </c>
      <c r="X23" s="10">
        <f t="shared" si="4"/>
        <v>56.25</v>
      </c>
      <c r="AD23" s="9"/>
      <c r="AE23" s="9"/>
      <c r="AF23" s="9"/>
      <c r="AG23" s="9"/>
      <c r="AH23" s="3"/>
      <c r="AI23" s="3"/>
      <c r="AJ23" s="3"/>
    </row>
    <row r="24" spans="1:24" ht="15.75">
      <c r="A24" s="1">
        <v>23</v>
      </c>
      <c r="B24" s="1" t="s">
        <v>133</v>
      </c>
      <c r="C24" s="4">
        <v>4</v>
      </c>
      <c r="D24" s="11" t="s">
        <v>0</v>
      </c>
      <c r="E24" s="1" t="s">
        <v>26</v>
      </c>
      <c r="F24" s="8">
        <f t="shared" si="0"/>
        <v>1477</v>
      </c>
      <c r="G24" s="9">
        <v>0</v>
      </c>
      <c r="H24" s="9">
        <v>1.5</v>
      </c>
      <c r="I24" s="9">
        <v>2.5</v>
      </c>
      <c r="J24" s="9">
        <v>4</v>
      </c>
      <c r="K24" s="9">
        <v>2.5</v>
      </c>
      <c r="L24" s="9">
        <v>3.5</v>
      </c>
      <c r="M24" s="9">
        <v>4.5</v>
      </c>
      <c r="N24" s="9">
        <f t="shared" si="1"/>
        <v>18.5</v>
      </c>
      <c r="O24" s="12">
        <f t="shared" si="2"/>
        <v>17</v>
      </c>
      <c r="P24" s="9">
        <v>0</v>
      </c>
      <c r="Q24" s="9">
        <v>16</v>
      </c>
      <c r="R24" s="9">
        <v>16</v>
      </c>
      <c r="S24" s="9">
        <v>16</v>
      </c>
      <c r="T24" s="9">
        <v>16</v>
      </c>
      <c r="U24" s="9">
        <v>16</v>
      </c>
      <c r="V24" s="9">
        <v>16</v>
      </c>
      <c r="W24" s="9">
        <f t="shared" si="3"/>
        <v>96</v>
      </c>
      <c r="X24" s="10">
        <f t="shared" si="4"/>
        <v>19.270833333333336</v>
      </c>
    </row>
    <row r="25" spans="1:24" ht="15.75">
      <c r="A25" s="1">
        <v>24</v>
      </c>
      <c r="B25" s="1" t="s">
        <v>111</v>
      </c>
      <c r="C25" s="4">
        <v>4</v>
      </c>
      <c r="D25" s="11" t="s">
        <v>0</v>
      </c>
      <c r="E25" s="1" t="s">
        <v>30</v>
      </c>
      <c r="F25" s="8">
        <f t="shared" si="0"/>
        <v>1476</v>
      </c>
      <c r="G25" s="9">
        <v>2.5</v>
      </c>
      <c r="H25" s="9">
        <v>2</v>
      </c>
      <c r="I25" s="9">
        <v>0</v>
      </c>
      <c r="J25" s="9">
        <v>3.5</v>
      </c>
      <c r="K25" s="9">
        <v>0</v>
      </c>
      <c r="L25" s="9">
        <v>3.5</v>
      </c>
      <c r="M25" s="9">
        <v>0</v>
      </c>
      <c r="N25" s="9">
        <f t="shared" si="1"/>
        <v>11.5</v>
      </c>
      <c r="O25" s="12">
        <f t="shared" si="2"/>
        <v>11.5</v>
      </c>
      <c r="P25" s="9">
        <v>16</v>
      </c>
      <c r="Q25" s="9">
        <v>16</v>
      </c>
      <c r="R25" s="9">
        <v>0</v>
      </c>
      <c r="S25" s="9">
        <v>16</v>
      </c>
      <c r="T25" s="9">
        <v>0</v>
      </c>
      <c r="U25" s="9">
        <v>16</v>
      </c>
      <c r="V25" s="9">
        <v>0</v>
      </c>
      <c r="W25" s="9">
        <f t="shared" si="3"/>
        <v>64</v>
      </c>
      <c r="X25" s="10">
        <f t="shared" si="4"/>
        <v>17.96875</v>
      </c>
    </row>
    <row r="26" spans="1:24" ht="15.75">
      <c r="A26" s="1">
        <v>25</v>
      </c>
      <c r="B26" s="1" t="s">
        <v>183</v>
      </c>
      <c r="C26" s="4">
        <v>3</v>
      </c>
      <c r="D26" s="11" t="s">
        <v>0</v>
      </c>
      <c r="E26" s="1" t="s">
        <v>184</v>
      </c>
      <c r="F26" s="8">
        <f t="shared" si="0"/>
        <v>1475</v>
      </c>
      <c r="G26" s="9">
        <v>0</v>
      </c>
      <c r="H26" s="9">
        <v>0</v>
      </c>
      <c r="I26" s="9">
        <v>0</v>
      </c>
      <c r="J26" s="9">
        <v>0</v>
      </c>
      <c r="K26" s="9">
        <v>6.5</v>
      </c>
      <c r="L26" s="9">
        <v>0</v>
      </c>
      <c r="M26" s="9">
        <v>0</v>
      </c>
      <c r="N26" s="9">
        <f t="shared" si="1"/>
        <v>6.5</v>
      </c>
      <c r="O26" s="12">
        <f t="shared" si="2"/>
        <v>6.5</v>
      </c>
      <c r="P26" s="9">
        <v>0</v>
      </c>
      <c r="Q26" s="9">
        <v>0</v>
      </c>
      <c r="R26" s="9">
        <v>0</v>
      </c>
      <c r="S26" s="9">
        <v>0</v>
      </c>
      <c r="T26" s="9">
        <v>16</v>
      </c>
      <c r="U26" s="9">
        <v>0</v>
      </c>
      <c r="V26" s="9">
        <v>0</v>
      </c>
      <c r="W26" s="9">
        <f t="shared" si="3"/>
        <v>16</v>
      </c>
      <c r="X26" s="10">
        <f t="shared" si="4"/>
        <v>40.625</v>
      </c>
    </row>
    <row r="27" spans="1:24" ht="15.75">
      <c r="A27" s="1">
        <v>26</v>
      </c>
      <c r="B27" s="1" t="s">
        <v>137</v>
      </c>
      <c r="C27" s="4">
        <v>4</v>
      </c>
      <c r="D27" s="11" t="s">
        <v>0</v>
      </c>
      <c r="E27" s="1" t="s">
        <v>18</v>
      </c>
      <c r="F27" s="8">
        <f t="shared" si="0"/>
        <v>1474</v>
      </c>
      <c r="G27" s="9">
        <v>0</v>
      </c>
      <c r="H27" s="9">
        <v>3.5</v>
      </c>
      <c r="I27" s="9">
        <v>0</v>
      </c>
      <c r="J27" s="9">
        <v>3</v>
      </c>
      <c r="K27" s="9">
        <v>0</v>
      </c>
      <c r="L27" s="9">
        <v>0</v>
      </c>
      <c r="M27" s="9">
        <v>0</v>
      </c>
      <c r="N27" s="9">
        <f t="shared" si="1"/>
        <v>6.5</v>
      </c>
      <c r="O27" s="12">
        <f t="shared" si="2"/>
        <v>6.5</v>
      </c>
      <c r="P27" s="9">
        <v>0</v>
      </c>
      <c r="Q27" s="9">
        <v>16</v>
      </c>
      <c r="R27" s="9">
        <v>0</v>
      </c>
      <c r="S27" s="9">
        <v>16</v>
      </c>
      <c r="T27" s="9">
        <v>0</v>
      </c>
      <c r="U27" s="9">
        <v>0</v>
      </c>
      <c r="V27" s="9">
        <v>0</v>
      </c>
      <c r="W27" s="9">
        <f t="shared" si="3"/>
        <v>32</v>
      </c>
      <c r="X27" s="10">
        <f t="shared" si="4"/>
        <v>20.3125</v>
      </c>
    </row>
    <row r="28" spans="1:24" ht="15.75">
      <c r="A28" s="1">
        <v>27</v>
      </c>
      <c r="B28" s="1" t="s">
        <v>114</v>
      </c>
      <c r="C28" s="4">
        <v>3</v>
      </c>
      <c r="D28" s="11" t="s">
        <v>0</v>
      </c>
      <c r="E28" s="1" t="s">
        <v>9</v>
      </c>
      <c r="F28" s="8">
        <f t="shared" si="0"/>
        <v>1473</v>
      </c>
      <c r="G28" s="9">
        <v>4.5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f t="shared" si="1"/>
        <v>4.5</v>
      </c>
      <c r="O28" s="12">
        <f t="shared" si="2"/>
        <v>4.5</v>
      </c>
      <c r="P28" s="9">
        <v>16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f t="shared" si="3"/>
        <v>16</v>
      </c>
      <c r="X28" s="10">
        <f t="shared" si="4"/>
        <v>28.125</v>
      </c>
    </row>
    <row r="29" spans="1:24" ht="15.75">
      <c r="A29" s="1">
        <v>28</v>
      </c>
      <c r="B29" s="1" t="s">
        <v>135</v>
      </c>
      <c r="C29" s="4">
        <v>4</v>
      </c>
      <c r="D29" s="11" t="s">
        <v>0</v>
      </c>
      <c r="E29" s="1" t="s">
        <v>136</v>
      </c>
      <c r="F29" s="8">
        <f t="shared" si="0"/>
        <v>1472</v>
      </c>
      <c r="G29" s="9">
        <v>0</v>
      </c>
      <c r="H29" s="9">
        <v>4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1"/>
        <v>4</v>
      </c>
      <c r="O29" s="12">
        <f t="shared" si="2"/>
        <v>4</v>
      </c>
      <c r="P29" s="9">
        <v>0</v>
      </c>
      <c r="Q29" s="9">
        <v>16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f t="shared" si="3"/>
        <v>16</v>
      </c>
      <c r="X29" s="10">
        <f t="shared" si="4"/>
        <v>25</v>
      </c>
    </row>
    <row r="30" spans="1:38" s="13" customFormat="1" ht="20.25">
      <c r="A30" s="17" t="s">
        <v>201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4"/>
      <c r="Z30" s="14"/>
      <c r="AA30" s="14"/>
      <c r="AB30" s="14"/>
      <c r="AC30" s="14"/>
      <c r="AD30" s="16"/>
      <c r="AE30" s="16"/>
      <c r="AF30" s="16"/>
      <c r="AG30" s="16"/>
      <c r="AK30" s="16"/>
      <c r="AL30" s="15"/>
    </row>
    <row r="31" spans="1:38" s="27" customFormat="1" ht="15.75">
      <c r="A31" s="27">
        <v>1</v>
      </c>
      <c r="B31" s="27" t="s">
        <v>11</v>
      </c>
      <c r="C31" s="28">
        <v>1</v>
      </c>
      <c r="D31" s="29" t="s">
        <v>5</v>
      </c>
      <c r="E31" s="27" t="s">
        <v>41</v>
      </c>
      <c r="F31" s="30">
        <f aca="true" t="shared" si="5" ref="F31:F62">1500-A31</f>
        <v>1499</v>
      </c>
      <c r="G31" s="31">
        <v>13</v>
      </c>
      <c r="H31" s="31">
        <v>13.5</v>
      </c>
      <c r="I31" s="31">
        <v>12.5</v>
      </c>
      <c r="J31" s="31">
        <v>12</v>
      </c>
      <c r="K31" s="31">
        <v>12.5</v>
      </c>
      <c r="L31" s="31">
        <v>13</v>
      </c>
      <c r="M31" s="31">
        <v>13</v>
      </c>
      <c r="N31" s="31">
        <f aca="true" t="shared" si="6" ref="N31:N62">SUM(G31:M31)</f>
        <v>89.5</v>
      </c>
      <c r="O31" s="32">
        <f aca="true" t="shared" si="7" ref="O31:O62">LARGE((G31:M31),1)+LARGE((G31:M31),2)+LARGE((G31:M31),3)+LARGE((G31:M31),4)+LARGE((G31:M31),5)</f>
        <v>65</v>
      </c>
      <c r="P31" s="31">
        <v>16</v>
      </c>
      <c r="Q31" s="31">
        <v>16</v>
      </c>
      <c r="R31" s="31">
        <v>16</v>
      </c>
      <c r="S31" s="31">
        <v>16</v>
      </c>
      <c r="T31" s="31">
        <v>16</v>
      </c>
      <c r="U31" s="31">
        <v>16</v>
      </c>
      <c r="V31" s="31">
        <v>16</v>
      </c>
      <c r="W31" s="31">
        <f aca="true" t="shared" si="8" ref="W31:W62">SUM(P31:V31)</f>
        <v>112</v>
      </c>
      <c r="X31" s="33">
        <f aca="true" t="shared" si="9" ref="X31:X62">N31/W31*100</f>
        <v>79.91071428571429</v>
      </c>
      <c r="Y31" s="31"/>
      <c r="Z31" s="31"/>
      <c r="AA31" s="31"/>
      <c r="AB31" s="31"/>
      <c r="AC31" s="31"/>
      <c r="AD31" s="34"/>
      <c r="AE31" s="34"/>
      <c r="AF31" s="34"/>
      <c r="AG31" s="34"/>
      <c r="AH31" s="34"/>
      <c r="AI31" s="34"/>
      <c r="AJ31" s="34"/>
      <c r="AK31" s="34"/>
      <c r="AL31" s="33"/>
    </row>
    <row r="32" spans="1:38" s="27" customFormat="1" ht="15.75">
      <c r="A32" s="27">
        <v>2</v>
      </c>
      <c r="B32" s="27" t="s">
        <v>66</v>
      </c>
      <c r="C32" s="28">
        <v>1</v>
      </c>
      <c r="D32" s="29" t="s">
        <v>5</v>
      </c>
      <c r="E32" s="27" t="s">
        <v>49</v>
      </c>
      <c r="F32" s="30">
        <f t="shared" si="5"/>
        <v>1498</v>
      </c>
      <c r="G32" s="31">
        <v>11.5</v>
      </c>
      <c r="H32" s="31">
        <v>12</v>
      </c>
      <c r="I32" s="31">
        <v>12</v>
      </c>
      <c r="J32" s="31">
        <v>10</v>
      </c>
      <c r="K32" s="31">
        <v>10.5</v>
      </c>
      <c r="L32" s="31">
        <v>13</v>
      </c>
      <c r="M32" s="31">
        <v>11.5</v>
      </c>
      <c r="N32" s="31">
        <f t="shared" si="6"/>
        <v>80.5</v>
      </c>
      <c r="O32" s="32">
        <f t="shared" si="7"/>
        <v>60</v>
      </c>
      <c r="P32" s="31">
        <v>16</v>
      </c>
      <c r="Q32" s="31">
        <v>16</v>
      </c>
      <c r="R32" s="31">
        <v>16</v>
      </c>
      <c r="S32" s="31">
        <v>16</v>
      </c>
      <c r="T32" s="31">
        <v>16</v>
      </c>
      <c r="U32" s="31">
        <v>16</v>
      </c>
      <c r="V32" s="31">
        <v>16</v>
      </c>
      <c r="W32" s="31">
        <f t="shared" si="8"/>
        <v>112</v>
      </c>
      <c r="X32" s="33">
        <f t="shared" si="9"/>
        <v>71.875</v>
      </c>
      <c r="Y32" s="31"/>
      <c r="Z32" s="31"/>
      <c r="AA32" s="31"/>
      <c r="AB32" s="31"/>
      <c r="AC32" s="31"/>
      <c r="AD32" s="34"/>
      <c r="AE32" s="34"/>
      <c r="AF32" s="34"/>
      <c r="AG32" s="34"/>
      <c r="AH32" s="34"/>
      <c r="AI32" s="34"/>
      <c r="AJ32" s="34"/>
      <c r="AK32" s="34"/>
      <c r="AL32" s="33"/>
    </row>
    <row r="33" spans="1:38" s="27" customFormat="1" ht="15.75">
      <c r="A33" s="27">
        <v>3</v>
      </c>
      <c r="B33" s="27" t="s">
        <v>39</v>
      </c>
      <c r="C33" s="28">
        <v>1</v>
      </c>
      <c r="D33" s="29" t="s">
        <v>5</v>
      </c>
      <c r="E33" s="27" t="s">
        <v>36</v>
      </c>
      <c r="F33" s="30">
        <f t="shared" si="5"/>
        <v>1497</v>
      </c>
      <c r="G33" s="31">
        <v>12</v>
      </c>
      <c r="H33" s="31">
        <v>12.5</v>
      </c>
      <c r="I33" s="31">
        <v>11</v>
      </c>
      <c r="J33" s="31">
        <v>9.5</v>
      </c>
      <c r="K33" s="31">
        <v>11.5</v>
      </c>
      <c r="L33" s="31">
        <v>0</v>
      </c>
      <c r="M33" s="31">
        <v>12.5</v>
      </c>
      <c r="N33" s="31">
        <f t="shared" si="6"/>
        <v>69</v>
      </c>
      <c r="O33" s="32">
        <f t="shared" si="7"/>
        <v>59.5</v>
      </c>
      <c r="P33" s="31">
        <v>16</v>
      </c>
      <c r="Q33" s="31">
        <v>16</v>
      </c>
      <c r="R33" s="31">
        <v>16</v>
      </c>
      <c r="S33" s="31">
        <v>16</v>
      </c>
      <c r="T33" s="31">
        <v>16</v>
      </c>
      <c r="U33" s="31">
        <v>0</v>
      </c>
      <c r="V33" s="31">
        <v>16</v>
      </c>
      <c r="W33" s="31">
        <f t="shared" si="8"/>
        <v>96</v>
      </c>
      <c r="X33" s="33">
        <f t="shared" si="9"/>
        <v>71.875</v>
      </c>
      <c r="Y33" s="31"/>
      <c r="Z33" s="31"/>
      <c r="AA33" s="31"/>
      <c r="AB33" s="31"/>
      <c r="AC33" s="31"/>
      <c r="AD33" s="34"/>
      <c r="AE33" s="34"/>
      <c r="AF33" s="34"/>
      <c r="AG33" s="34"/>
      <c r="AH33" s="34"/>
      <c r="AI33" s="34"/>
      <c r="AJ33" s="34"/>
      <c r="AK33" s="34"/>
      <c r="AL33" s="33"/>
    </row>
    <row r="34" spans="1:38" s="27" customFormat="1" ht="15.75">
      <c r="A34" s="27">
        <v>4</v>
      </c>
      <c r="B34" s="27" t="s">
        <v>56</v>
      </c>
      <c r="C34" s="28">
        <v>2</v>
      </c>
      <c r="D34" s="29" t="s">
        <v>5</v>
      </c>
      <c r="E34" s="27" t="s">
        <v>47</v>
      </c>
      <c r="F34" s="30">
        <f t="shared" si="5"/>
        <v>1496</v>
      </c>
      <c r="G34" s="31">
        <v>11</v>
      </c>
      <c r="H34" s="31">
        <v>10</v>
      </c>
      <c r="I34" s="31">
        <v>9</v>
      </c>
      <c r="J34" s="31">
        <v>9.5</v>
      </c>
      <c r="K34" s="31">
        <v>10</v>
      </c>
      <c r="L34" s="31">
        <v>11.5</v>
      </c>
      <c r="M34" s="31">
        <v>11</v>
      </c>
      <c r="N34" s="31">
        <f t="shared" si="6"/>
        <v>72</v>
      </c>
      <c r="O34" s="32">
        <f t="shared" si="7"/>
        <v>53.5</v>
      </c>
      <c r="P34" s="31">
        <v>16</v>
      </c>
      <c r="Q34" s="31">
        <v>16</v>
      </c>
      <c r="R34" s="31">
        <v>16</v>
      </c>
      <c r="S34" s="31">
        <v>16</v>
      </c>
      <c r="T34" s="31">
        <v>16</v>
      </c>
      <c r="U34" s="31">
        <v>16</v>
      </c>
      <c r="V34" s="31">
        <v>16</v>
      </c>
      <c r="W34" s="31">
        <f t="shared" si="8"/>
        <v>112</v>
      </c>
      <c r="X34" s="33">
        <f t="shared" si="9"/>
        <v>64.28571428571429</v>
      </c>
      <c r="Y34" s="31"/>
      <c r="Z34" s="31"/>
      <c r="AA34" s="31"/>
      <c r="AB34" s="31"/>
      <c r="AC34" s="31"/>
      <c r="AD34" s="34"/>
      <c r="AE34" s="34"/>
      <c r="AF34" s="34"/>
      <c r="AG34" s="34"/>
      <c r="AH34" s="34"/>
      <c r="AI34" s="34"/>
      <c r="AJ34" s="34"/>
      <c r="AK34" s="34"/>
      <c r="AL34" s="33"/>
    </row>
    <row r="35" spans="1:38" s="27" customFormat="1" ht="15.75">
      <c r="A35" s="27">
        <v>5</v>
      </c>
      <c r="B35" s="27" t="s">
        <v>20</v>
      </c>
      <c r="C35" s="28">
        <v>2</v>
      </c>
      <c r="D35" s="29" t="s">
        <v>5</v>
      </c>
      <c r="E35" s="27" t="s">
        <v>21</v>
      </c>
      <c r="F35" s="30">
        <f t="shared" si="5"/>
        <v>1495</v>
      </c>
      <c r="G35" s="31">
        <v>9.5</v>
      </c>
      <c r="H35" s="31">
        <v>9.5</v>
      </c>
      <c r="I35" s="31">
        <v>9.5</v>
      </c>
      <c r="J35" s="31">
        <v>10.5</v>
      </c>
      <c r="K35" s="31">
        <v>11</v>
      </c>
      <c r="L35" s="31">
        <v>11.5</v>
      </c>
      <c r="M35" s="31">
        <v>10.5</v>
      </c>
      <c r="N35" s="31">
        <f t="shared" si="6"/>
        <v>72</v>
      </c>
      <c r="O35" s="32">
        <f t="shared" si="7"/>
        <v>53</v>
      </c>
      <c r="P35" s="31">
        <v>16</v>
      </c>
      <c r="Q35" s="31">
        <v>16</v>
      </c>
      <c r="R35" s="31">
        <v>16</v>
      </c>
      <c r="S35" s="31">
        <v>16</v>
      </c>
      <c r="T35" s="31">
        <v>16</v>
      </c>
      <c r="U35" s="31">
        <v>16</v>
      </c>
      <c r="V35" s="31">
        <v>16</v>
      </c>
      <c r="W35" s="31">
        <f t="shared" si="8"/>
        <v>112</v>
      </c>
      <c r="X35" s="33">
        <f t="shared" si="9"/>
        <v>64.28571428571429</v>
      </c>
      <c r="Y35" s="31"/>
      <c r="Z35" s="31"/>
      <c r="AA35" s="31"/>
      <c r="AB35" s="31"/>
      <c r="AC35" s="31"/>
      <c r="AD35" s="34"/>
      <c r="AE35" s="34"/>
      <c r="AF35" s="34"/>
      <c r="AG35" s="34"/>
      <c r="AH35" s="34"/>
      <c r="AI35" s="34"/>
      <c r="AJ35" s="34"/>
      <c r="AK35" s="34"/>
      <c r="AL35" s="33"/>
    </row>
    <row r="36" spans="1:38" s="27" customFormat="1" ht="15.75">
      <c r="A36" s="27">
        <v>6</v>
      </c>
      <c r="B36" s="27" t="s">
        <v>53</v>
      </c>
      <c r="C36" s="28">
        <v>2</v>
      </c>
      <c r="D36" s="29" t="s">
        <v>5</v>
      </c>
      <c r="E36" s="27" t="s">
        <v>8</v>
      </c>
      <c r="F36" s="30">
        <f t="shared" si="5"/>
        <v>1494</v>
      </c>
      <c r="G36" s="31">
        <v>7.5</v>
      </c>
      <c r="H36" s="31">
        <v>11.5</v>
      </c>
      <c r="I36" s="31">
        <v>12</v>
      </c>
      <c r="J36" s="31">
        <v>0</v>
      </c>
      <c r="K36" s="31">
        <v>11</v>
      </c>
      <c r="L36" s="31">
        <v>8.5</v>
      </c>
      <c r="M36" s="31">
        <v>10</v>
      </c>
      <c r="N36" s="31">
        <f t="shared" si="6"/>
        <v>60.5</v>
      </c>
      <c r="O36" s="32">
        <f t="shared" si="7"/>
        <v>53</v>
      </c>
      <c r="P36" s="31">
        <v>16</v>
      </c>
      <c r="Q36" s="31">
        <v>16</v>
      </c>
      <c r="R36" s="31">
        <v>16</v>
      </c>
      <c r="S36" s="31">
        <v>0</v>
      </c>
      <c r="T36" s="31">
        <v>16</v>
      </c>
      <c r="U36" s="31">
        <v>16</v>
      </c>
      <c r="V36" s="31">
        <v>16</v>
      </c>
      <c r="W36" s="31">
        <f t="shared" si="8"/>
        <v>96</v>
      </c>
      <c r="X36" s="33">
        <f t="shared" si="9"/>
        <v>63.020833333333336</v>
      </c>
      <c r="Y36" s="31"/>
      <c r="Z36" s="31"/>
      <c r="AA36" s="31"/>
      <c r="AB36" s="31"/>
      <c r="AC36" s="31"/>
      <c r="AD36" s="31"/>
      <c r="AE36" s="31"/>
      <c r="AF36" s="34"/>
      <c r="AG36" s="34"/>
      <c r="AH36" s="34"/>
      <c r="AI36" s="34"/>
      <c r="AJ36" s="34"/>
      <c r="AK36" s="34"/>
      <c r="AL36" s="33"/>
    </row>
    <row r="37" spans="1:38" s="27" customFormat="1" ht="15.75">
      <c r="A37" s="27">
        <v>7</v>
      </c>
      <c r="B37" s="27" t="s">
        <v>149</v>
      </c>
      <c r="C37" s="28">
        <v>2</v>
      </c>
      <c r="D37" s="29" t="s">
        <v>5</v>
      </c>
      <c r="E37" s="27" t="s">
        <v>36</v>
      </c>
      <c r="F37" s="30">
        <f t="shared" si="5"/>
        <v>1493</v>
      </c>
      <c r="G37" s="31">
        <v>0</v>
      </c>
      <c r="H37" s="31">
        <v>7</v>
      </c>
      <c r="I37" s="31">
        <v>9</v>
      </c>
      <c r="J37" s="31">
        <v>10.5</v>
      </c>
      <c r="K37" s="31">
        <v>12</v>
      </c>
      <c r="L37" s="31">
        <v>9</v>
      </c>
      <c r="M37" s="31">
        <v>9</v>
      </c>
      <c r="N37" s="31">
        <f t="shared" si="6"/>
        <v>56.5</v>
      </c>
      <c r="O37" s="32">
        <f t="shared" si="7"/>
        <v>49.5</v>
      </c>
      <c r="P37" s="31">
        <v>0</v>
      </c>
      <c r="Q37" s="31">
        <v>16</v>
      </c>
      <c r="R37" s="31">
        <v>16</v>
      </c>
      <c r="S37" s="31">
        <v>16</v>
      </c>
      <c r="T37" s="31">
        <v>16</v>
      </c>
      <c r="U37" s="31">
        <v>16</v>
      </c>
      <c r="V37" s="31">
        <v>16</v>
      </c>
      <c r="W37" s="31">
        <f t="shared" si="8"/>
        <v>96</v>
      </c>
      <c r="X37" s="33">
        <f t="shared" si="9"/>
        <v>58.854166666666664</v>
      </c>
      <c r="Y37" s="31"/>
      <c r="Z37" s="31"/>
      <c r="AA37" s="31"/>
      <c r="AB37" s="31"/>
      <c r="AC37" s="31"/>
      <c r="AD37" s="31"/>
      <c r="AE37" s="31"/>
      <c r="AF37" s="31"/>
      <c r="AG37" s="31"/>
      <c r="AH37" s="34"/>
      <c r="AI37" s="34"/>
      <c r="AJ37" s="34"/>
      <c r="AK37" s="34"/>
      <c r="AL37" s="33"/>
    </row>
    <row r="38" spans="1:38" s="27" customFormat="1" ht="15.75">
      <c r="A38" s="27">
        <v>8</v>
      </c>
      <c r="B38" s="27" t="s">
        <v>34</v>
      </c>
      <c r="C38" s="28">
        <v>2</v>
      </c>
      <c r="D38" s="29" t="s">
        <v>5</v>
      </c>
      <c r="E38" s="27" t="s">
        <v>21</v>
      </c>
      <c r="F38" s="30">
        <f t="shared" si="5"/>
        <v>1492</v>
      </c>
      <c r="G38" s="31">
        <v>7</v>
      </c>
      <c r="H38" s="31">
        <v>7.5</v>
      </c>
      <c r="I38" s="31">
        <v>10</v>
      </c>
      <c r="J38" s="31">
        <v>9.5</v>
      </c>
      <c r="K38" s="31">
        <v>9.5</v>
      </c>
      <c r="L38" s="31">
        <v>10</v>
      </c>
      <c r="M38" s="31">
        <v>10.5</v>
      </c>
      <c r="N38" s="31">
        <f t="shared" si="6"/>
        <v>64</v>
      </c>
      <c r="O38" s="32">
        <f t="shared" si="7"/>
        <v>49.5</v>
      </c>
      <c r="P38" s="31">
        <v>16</v>
      </c>
      <c r="Q38" s="31">
        <v>16</v>
      </c>
      <c r="R38" s="31">
        <v>16</v>
      </c>
      <c r="S38" s="31">
        <v>16</v>
      </c>
      <c r="T38" s="31">
        <v>16</v>
      </c>
      <c r="U38" s="31">
        <v>16</v>
      </c>
      <c r="V38" s="31">
        <v>16</v>
      </c>
      <c r="W38" s="31">
        <f t="shared" si="8"/>
        <v>112</v>
      </c>
      <c r="X38" s="33">
        <f t="shared" si="9"/>
        <v>57.14285714285714</v>
      </c>
      <c r="Y38" s="31"/>
      <c r="Z38" s="31"/>
      <c r="AA38" s="31"/>
      <c r="AB38" s="31"/>
      <c r="AC38" s="31"/>
      <c r="AD38" s="34"/>
      <c r="AE38" s="34"/>
      <c r="AF38" s="34"/>
      <c r="AG38" s="34"/>
      <c r="AH38" s="34"/>
      <c r="AI38" s="34"/>
      <c r="AJ38" s="34"/>
      <c r="AK38" s="34"/>
      <c r="AL38" s="33"/>
    </row>
    <row r="39" spans="1:38" s="27" customFormat="1" ht="15.75">
      <c r="A39" s="27">
        <v>9</v>
      </c>
      <c r="B39" s="27" t="s">
        <v>35</v>
      </c>
      <c r="C39" s="28">
        <v>2</v>
      </c>
      <c r="D39" s="29" t="s">
        <v>5</v>
      </c>
      <c r="E39" s="27" t="s">
        <v>36</v>
      </c>
      <c r="F39" s="30">
        <f t="shared" si="5"/>
        <v>1491</v>
      </c>
      <c r="G39" s="31">
        <v>9.5</v>
      </c>
      <c r="H39" s="31">
        <v>10</v>
      </c>
      <c r="I39" s="31">
        <v>9</v>
      </c>
      <c r="J39" s="31">
        <v>10</v>
      </c>
      <c r="K39" s="31">
        <v>9.5</v>
      </c>
      <c r="L39" s="31">
        <v>9</v>
      </c>
      <c r="M39" s="31">
        <v>0</v>
      </c>
      <c r="N39" s="31">
        <f t="shared" si="6"/>
        <v>57</v>
      </c>
      <c r="O39" s="32">
        <f t="shared" si="7"/>
        <v>48</v>
      </c>
      <c r="P39" s="31">
        <v>16</v>
      </c>
      <c r="Q39" s="31">
        <v>16</v>
      </c>
      <c r="R39" s="31">
        <v>16</v>
      </c>
      <c r="S39" s="31">
        <v>16</v>
      </c>
      <c r="T39" s="31">
        <v>16</v>
      </c>
      <c r="U39" s="31">
        <v>16</v>
      </c>
      <c r="V39" s="31">
        <v>0</v>
      </c>
      <c r="W39" s="31">
        <f t="shared" si="8"/>
        <v>96</v>
      </c>
      <c r="X39" s="33">
        <f t="shared" si="9"/>
        <v>59.375</v>
      </c>
      <c r="Y39" s="31"/>
      <c r="Z39" s="31"/>
      <c r="AA39" s="31"/>
      <c r="AB39" s="31"/>
      <c r="AC39" s="31"/>
      <c r="AD39" s="34"/>
      <c r="AE39" s="34"/>
      <c r="AF39" s="34"/>
      <c r="AG39" s="34"/>
      <c r="AH39" s="34"/>
      <c r="AI39" s="34"/>
      <c r="AJ39" s="34"/>
      <c r="AK39" s="34"/>
      <c r="AL39" s="33"/>
    </row>
    <row r="40" spans="1:38" s="27" customFormat="1" ht="15.75">
      <c r="A40" s="27">
        <v>10</v>
      </c>
      <c r="B40" s="27" t="s">
        <v>54</v>
      </c>
      <c r="C40" s="28">
        <v>2</v>
      </c>
      <c r="D40" s="29" t="s">
        <v>5</v>
      </c>
      <c r="E40" s="27" t="s">
        <v>22</v>
      </c>
      <c r="F40" s="30">
        <f t="shared" si="5"/>
        <v>1490</v>
      </c>
      <c r="G40" s="31">
        <v>10</v>
      </c>
      <c r="H40" s="31">
        <v>10.5</v>
      </c>
      <c r="I40" s="31">
        <v>8.5</v>
      </c>
      <c r="J40" s="31">
        <v>8.5</v>
      </c>
      <c r="K40" s="31">
        <v>10</v>
      </c>
      <c r="L40" s="31">
        <v>0</v>
      </c>
      <c r="M40" s="31">
        <v>0</v>
      </c>
      <c r="N40" s="31">
        <f t="shared" si="6"/>
        <v>47.5</v>
      </c>
      <c r="O40" s="32">
        <f t="shared" si="7"/>
        <v>47.5</v>
      </c>
      <c r="P40" s="31">
        <v>16</v>
      </c>
      <c r="Q40" s="31">
        <v>16</v>
      </c>
      <c r="R40" s="31">
        <v>16</v>
      </c>
      <c r="S40" s="31">
        <v>16</v>
      </c>
      <c r="T40" s="31">
        <v>16</v>
      </c>
      <c r="U40" s="31">
        <v>0</v>
      </c>
      <c r="V40" s="31">
        <v>0</v>
      </c>
      <c r="W40" s="31">
        <f t="shared" si="8"/>
        <v>80</v>
      </c>
      <c r="X40" s="33">
        <f t="shared" si="9"/>
        <v>59.375</v>
      </c>
      <c r="Y40" s="31"/>
      <c r="Z40" s="31"/>
      <c r="AA40" s="31"/>
      <c r="AB40" s="31"/>
      <c r="AC40" s="31"/>
      <c r="AD40" s="34"/>
      <c r="AE40" s="34"/>
      <c r="AF40" s="34"/>
      <c r="AG40" s="34"/>
      <c r="AH40" s="34"/>
      <c r="AI40" s="34"/>
      <c r="AJ40" s="34"/>
      <c r="AK40" s="34"/>
      <c r="AL40" s="33"/>
    </row>
    <row r="41" spans="1:38" s="27" customFormat="1" ht="15.75">
      <c r="A41" s="27">
        <v>11</v>
      </c>
      <c r="B41" s="27" t="s">
        <v>176</v>
      </c>
      <c r="C41" s="28">
        <v>1</v>
      </c>
      <c r="D41" s="29" t="s">
        <v>5</v>
      </c>
      <c r="E41" s="27" t="s">
        <v>122</v>
      </c>
      <c r="F41" s="30">
        <f t="shared" si="5"/>
        <v>1489</v>
      </c>
      <c r="G41" s="31">
        <v>0</v>
      </c>
      <c r="H41" s="31">
        <v>9</v>
      </c>
      <c r="I41" s="31">
        <v>0</v>
      </c>
      <c r="J41" s="31">
        <v>11.5</v>
      </c>
      <c r="K41" s="31">
        <v>12.5</v>
      </c>
      <c r="L41" s="31">
        <v>0</v>
      </c>
      <c r="M41" s="31">
        <v>13</v>
      </c>
      <c r="N41" s="31">
        <f t="shared" si="6"/>
        <v>46</v>
      </c>
      <c r="O41" s="32">
        <f t="shared" si="7"/>
        <v>46</v>
      </c>
      <c r="P41" s="31">
        <v>0</v>
      </c>
      <c r="Q41" s="31">
        <v>16</v>
      </c>
      <c r="R41" s="31">
        <v>0</v>
      </c>
      <c r="S41" s="31">
        <v>16</v>
      </c>
      <c r="T41" s="31">
        <v>16</v>
      </c>
      <c r="U41" s="31">
        <v>0</v>
      </c>
      <c r="V41" s="31">
        <v>16</v>
      </c>
      <c r="W41" s="31">
        <f t="shared" si="8"/>
        <v>64</v>
      </c>
      <c r="X41" s="33">
        <f t="shared" si="9"/>
        <v>71.875</v>
      </c>
      <c r="Y41" s="31"/>
      <c r="Z41" s="31"/>
      <c r="AA41" s="31"/>
      <c r="AB41" s="31"/>
      <c r="AC41" s="31"/>
      <c r="AD41" s="31"/>
      <c r="AE41" s="31"/>
      <c r="AF41" s="31"/>
      <c r="AG41" s="31"/>
      <c r="AH41" s="34"/>
      <c r="AI41" s="34"/>
      <c r="AJ41" s="34"/>
      <c r="AK41" s="34"/>
      <c r="AL41" s="33"/>
    </row>
    <row r="42" spans="1:38" s="27" customFormat="1" ht="15.75">
      <c r="A42" s="27">
        <v>12</v>
      </c>
      <c r="B42" s="27" t="s">
        <v>107</v>
      </c>
      <c r="C42" s="28">
        <v>3</v>
      </c>
      <c r="D42" s="29" t="s">
        <v>5</v>
      </c>
      <c r="E42" s="27" t="s">
        <v>119</v>
      </c>
      <c r="F42" s="30">
        <f t="shared" si="5"/>
        <v>1488</v>
      </c>
      <c r="G42" s="31">
        <v>4</v>
      </c>
      <c r="H42" s="31">
        <v>5</v>
      </c>
      <c r="I42" s="31">
        <v>6.5</v>
      </c>
      <c r="J42" s="31">
        <v>8</v>
      </c>
      <c r="K42" s="31">
        <v>8.5</v>
      </c>
      <c r="L42" s="31">
        <v>9.5</v>
      </c>
      <c r="M42" s="31">
        <v>7</v>
      </c>
      <c r="N42" s="31">
        <f t="shared" si="6"/>
        <v>48.5</v>
      </c>
      <c r="O42" s="32">
        <f t="shared" si="7"/>
        <v>39.5</v>
      </c>
      <c r="P42" s="31">
        <v>16</v>
      </c>
      <c r="Q42" s="31">
        <v>16</v>
      </c>
      <c r="R42" s="31">
        <v>16</v>
      </c>
      <c r="S42" s="31">
        <v>16</v>
      </c>
      <c r="T42" s="31">
        <v>16</v>
      </c>
      <c r="U42" s="31">
        <v>16</v>
      </c>
      <c r="V42" s="31">
        <v>16</v>
      </c>
      <c r="W42" s="31">
        <f t="shared" si="8"/>
        <v>112</v>
      </c>
      <c r="X42" s="33">
        <f t="shared" si="9"/>
        <v>43.30357142857143</v>
      </c>
      <c r="Y42" s="31"/>
      <c r="Z42" s="31"/>
      <c r="AA42" s="31"/>
      <c r="AB42" s="31"/>
      <c r="AC42" s="31"/>
      <c r="AD42" s="34"/>
      <c r="AE42" s="34"/>
      <c r="AF42" s="34"/>
      <c r="AG42" s="34"/>
      <c r="AH42" s="35"/>
      <c r="AI42" s="35"/>
      <c r="AJ42" s="35"/>
      <c r="AK42" s="34"/>
      <c r="AL42" s="33"/>
    </row>
    <row r="43" spans="1:38" s="27" customFormat="1" ht="15.75">
      <c r="A43" s="27">
        <v>13</v>
      </c>
      <c r="B43" s="27" t="s">
        <v>101</v>
      </c>
      <c r="C43" s="28">
        <v>2</v>
      </c>
      <c r="D43" s="29" t="s">
        <v>5</v>
      </c>
      <c r="E43" s="27" t="s">
        <v>102</v>
      </c>
      <c r="F43" s="30">
        <f t="shared" si="5"/>
        <v>1487</v>
      </c>
      <c r="G43" s="31">
        <v>7</v>
      </c>
      <c r="H43" s="31">
        <v>6.5</v>
      </c>
      <c r="I43" s="31">
        <v>6</v>
      </c>
      <c r="J43" s="31">
        <v>7.5</v>
      </c>
      <c r="K43" s="31">
        <v>7.5</v>
      </c>
      <c r="L43" s="31">
        <v>7.5</v>
      </c>
      <c r="M43" s="31">
        <v>9.5</v>
      </c>
      <c r="N43" s="31">
        <f t="shared" si="6"/>
        <v>51.5</v>
      </c>
      <c r="O43" s="32">
        <f t="shared" si="7"/>
        <v>39</v>
      </c>
      <c r="P43" s="31">
        <v>16</v>
      </c>
      <c r="Q43" s="31">
        <v>16</v>
      </c>
      <c r="R43" s="31">
        <v>16</v>
      </c>
      <c r="S43" s="31">
        <v>16</v>
      </c>
      <c r="T43" s="31">
        <v>16</v>
      </c>
      <c r="U43" s="31">
        <v>16</v>
      </c>
      <c r="V43" s="31">
        <v>16</v>
      </c>
      <c r="W43" s="31">
        <f t="shared" si="8"/>
        <v>112</v>
      </c>
      <c r="X43" s="33">
        <f t="shared" si="9"/>
        <v>45.982142857142854</v>
      </c>
      <c r="Y43" s="31"/>
      <c r="Z43" s="31"/>
      <c r="AA43" s="31"/>
      <c r="AB43" s="31"/>
      <c r="AC43" s="31"/>
      <c r="AD43" s="34"/>
      <c r="AE43" s="34"/>
      <c r="AF43" s="34"/>
      <c r="AG43" s="34"/>
      <c r="AH43" s="34"/>
      <c r="AI43" s="34"/>
      <c r="AJ43" s="34"/>
      <c r="AK43" s="34"/>
      <c r="AL43" s="33"/>
    </row>
    <row r="44" spans="1:38" s="27" customFormat="1" ht="15.75">
      <c r="A44" s="27">
        <v>14</v>
      </c>
      <c r="B44" s="27" t="s">
        <v>60</v>
      </c>
      <c r="C44" s="28">
        <v>3</v>
      </c>
      <c r="D44" s="29" t="s">
        <v>5</v>
      </c>
      <c r="E44" s="27" t="s">
        <v>61</v>
      </c>
      <c r="F44" s="30">
        <f t="shared" si="5"/>
        <v>1486</v>
      </c>
      <c r="G44" s="31">
        <v>6</v>
      </c>
      <c r="H44" s="31">
        <v>7</v>
      </c>
      <c r="I44" s="31">
        <v>0</v>
      </c>
      <c r="J44" s="31">
        <v>8</v>
      </c>
      <c r="K44" s="31">
        <v>7</v>
      </c>
      <c r="L44" s="31">
        <v>8.5</v>
      </c>
      <c r="M44" s="31">
        <v>8</v>
      </c>
      <c r="N44" s="31">
        <f t="shared" si="6"/>
        <v>44.5</v>
      </c>
      <c r="O44" s="32">
        <f t="shared" si="7"/>
        <v>38.5</v>
      </c>
      <c r="P44" s="31">
        <v>16</v>
      </c>
      <c r="Q44" s="31">
        <v>16</v>
      </c>
      <c r="R44" s="31">
        <v>0</v>
      </c>
      <c r="S44" s="31">
        <v>16</v>
      </c>
      <c r="T44" s="31">
        <v>16</v>
      </c>
      <c r="U44" s="31">
        <v>16</v>
      </c>
      <c r="V44" s="31">
        <v>16</v>
      </c>
      <c r="W44" s="31">
        <f t="shared" si="8"/>
        <v>96</v>
      </c>
      <c r="X44" s="33">
        <f t="shared" si="9"/>
        <v>46.35416666666667</v>
      </c>
      <c r="Y44" s="31"/>
      <c r="Z44" s="31"/>
      <c r="AA44" s="31"/>
      <c r="AB44" s="31"/>
      <c r="AC44" s="31"/>
      <c r="AD44" s="34"/>
      <c r="AE44" s="34"/>
      <c r="AF44" s="34"/>
      <c r="AG44" s="34"/>
      <c r="AH44" s="34"/>
      <c r="AI44" s="34"/>
      <c r="AJ44" s="34"/>
      <c r="AK44" s="34"/>
      <c r="AL44" s="33"/>
    </row>
    <row r="45" spans="1:38" s="27" customFormat="1" ht="15.75">
      <c r="A45" s="27">
        <v>15</v>
      </c>
      <c r="B45" s="27" t="s">
        <v>113</v>
      </c>
      <c r="C45" s="28">
        <v>3</v>
      </c>
      <c r="D45" s="29" t="s">
        <v>5</v>
      </c>
      <c r="E45" s="27" t="s">
        <v>120</v>
      </c>
      <c r="F45" s="30">
        <f t="shared" si="5"/>
        <v>1485</v>
      </c>
      <c r="G45" s="31">
        <v>3</v>
      </c>
      <c r="H45" s="31">
        <v>5</v>
      </c>
      <c r="I45" s="31">
        <v>7</v>
      </c>
      <c r="J45" s="31">
        <v>7.5</v>
      </c>
      <c r="K45" s="31">
        <v>8</v>
      </c>
      <c r="L45" s="31">
        <v>8.5</v>
      </c>
      <c r="M45" s="31">
        <v>7.5</v>
      </c>
      <c r="N45" s="31">
        <f t="shared" si="6"/>
        <v>46.5</v>
      </c>
      <c r="O45" s="32">
        <f t="shared" si="7"/>
        <v>38.5</v>
      </c>
      <c r="P45" s="31">
        <v>16</v>
      </c>
      <c r="Q45" s="31">
        <v>16</v>
      </c>
      <c r="R45" s="31">
        <v>16</v>
      </c>
      <c r="S45" s="31">
        <v>16</v>
      </c>
      <c r="T45" s="31">
        <v>16</v>
      </c>
      <c r="U45" s="31">
        <v>16</v>
      </c>
      <c r="V45" s="31">
        <v>16</v>
      </c>
      <c r="W45" s="31">
        <f t="shared" si="8"/>
        <v>112</v>
      </c>
      <c r="X45" s="33">
        <f t="shared" si="9"/>
        <v>41.517857142857146</v>
      </c>
      <c r="Y45" s="31"/>
      <c r="Z45" s="31"/>
      <c r="AA45" s="31"/>
      <c r="AB45" s="31"/>
      <c r="AC45" s="31"/>
      <c r="AD45" s="34"/>
      <c r="AE45" s="34"/>
      <c r="AF45" s="34"/>
      <c r="AG45" s="34"/>
      <c r="AH45" s="34"/>
      <c r="AI45" s="34"/>
      <c r="AJ45" s="34"/>
      <c r="AK45" s="34"/>
      <c r="AL45" s="33"/>
    </row>
    <row r="46" spans="1:38" s="27" customFormat="1" ht="15.75">
      <c r="A46" s="27">
        <v>16</v>
      </c>
      <c r="B46" s="27" t="s">
        <v>106</v>
      </c>
      <c r="C46" s="28">
        <v>3</v>
      </c>
      <c r="D46" s="29" t="s">
        <v>5</v>
      </c>
      <c r="E46" s="27" t="s">
        <v>119</v>
      </c>
      <c r="F46" s="30">
        <f t="shared" si="5"/>
        <v>1484</v>
      </c>
      <c r="G46" s="31">
        <v>4</v>
      </c>
      <c r="H46" s="31">
        <v>5</v>
      </c>
      <c r="I46" s="31">
        <v>6</v>
      </c>
      <c r="J46" s="31">
        <v>8</v>
      </c>
      <c r="K46" s="31">
        <v>9</v>
      </c>
      <c r="L46" s="31">
        <v>8</v>
      </c>
      <c r="M46" s="31">
        <v>7</v>
      </c>
      <c r="N46" s="31">
        <f t="shared" si="6"/>
        <v>47</v>
      </c>
      <c r="O46" s="32">
        <f t="shared" si="7"/>
        <v>38</v>
      </c>
      <c r="P46" s="31">
        <v>16</v>
      </c>
      <c r="Q46" s="31">
        <v>16</v>
      </c>
      <c r="R46" s="31">
        <v>16</v>
      </c>
      <c r="S46" s="31">
        <v>16</v>
      </c>
      <c r="T46" s="31">
        <v>16</v>
      </c>
      <c r="U46" s="31">
        <v>16</v>
      </c>
      <c r="V46" s="31">
        <v>16</v>
      </c>
      <c r="W46" s="31">
        <f t="shared" si="8"/>
        <v>112</v>
      </c>
      <c r="X46" s="33">
        <f t="shared" si="9"/>
        <v>41.964285714285715</v>
      </c>
      <c r="Y46" s="31"/>
      <c r="Z46" s="31"/>
      <c r="AA46" s="31"/>
      <c r="AB46" s="31"/>
      <c r="AC46" s="31"/>
      <c r="AD46" s="34"/>
      <c r="AE46" s="34"/>
      <c r="AF46" s="34"/>
      <c r="AG46" s="34"/>
      <c r="AH46" s="35"/>
      <c r="AI46" s="35"/>
      <c r="AJ46" s="35"/>
      <c r="AK46" s="34"/>
      <c r="AL46" s="33"/>
    </row>
    <row r="47" spans="1:38" s="27" customFormat="1" ht="15.75">
      <c r="A47" s="27">
        <v>17</v>
      </c>
      <c r="B47" s="27" t="s">
        <v>161</v>
      </c>
      <c r="C47" s="28">
        <v>3</v>
      </c>
      <c r="D47" s="29" t="s">
        <v>5</v>
      </c>
      <c r="E47" s="27" t="s">
        <v>130</v>
      </c>
      <c r="F47" s="30">
        <f t="shared" si="5"/>
        <v>1483</v>
      </c>
      <c r="G47" s="31">
        <v>0</v>
      </c>
      <c r="H47" s="31">
        <v>7</v>
      </c>
      <c r="I47" s="31">
        <v>6</v>
      </c>
      <c r="J47" s="31">
        <v>6</v>
      </c>
      <c r="K47" s="31">
        <v>8.5</v>
      </c>
      <c r="L47" s="31">
        <v>8</v>
      </c>
      <c r="M47" s="31">
        <v>6.5</v>
      </c>
      <c r="N47" s="31">
        <f t="shared" si="6"/>
        <v>42</v>
      </c>
      <c r="O47" s="32">
        <f t="shared" si="7"/>
        <v>36</v>
      </c>
      <c r="P47" s="31">
        <v>0</v>
      </c>
      <c r="Q47" s="31">
        <v>16</v>
      </c>
      <c r="R47" s="31">
        <v>16</v>
      </c>
      <c r="S47" s="31">
        <v>16</v>
      </c>
      <c r="T47" s="31">
        <v>16</v>
      </c>
      <c r="U47" s="31">
        <v>16</v>
      </c>
      <c r="V47" s="31">
        <v>16</v>
      </c>
      <c r="W47" s="31">
        <f t="shared" si="8"/>
        <v>96</v>
      </c>
      <c r="X47" s="33">
        <f t="shared" si="9"/>
        <v>43.75</v>
      </c>
      <c r="Y47" s="31"/>
      <c r="Z47" s="31"/>
      <c r="AA47" s="31"/>
      <c r="AB47" s="31"/>
      <c r="AC47" s="31"/>
      <c r="AD47" s="34"/>
      <c r="AE47" s="34"/>
      <c r="AF47" s="34"/>
      <c r="AG47" s="34"/>
      <c r="AH47" s="34"/>
      <c r="AI47" s="34"/>
      <c r="AJ47" s="34"/>
      <c r="AK47" s="34"/>
      <c r="AL47" s="33"/>
    </row>
    <row r="48" spans="1:38" s="27" customFormat="1" ht="15.75">
      <c r="A48" s="27">
        <v>18</v>
      </c>
      <c r="B48" s="27" t="s">
        <v>108</v>
      </c>
      <c r="C48" s="28">
        <v>3</v>
      </c>
      <c r="D48" s="29" t="s">
        <v>5</v>
      </c>
      <c r="E48" s="27" t="s">
        <v>119</v>
      </c>
      <c r="F48" s="30">
        <f t="shared" si="5"/>
        <v>1482</v>
      </c>
      <c r="G48" s="31">
        <v>3</v>
      </c>
      <c r="H48" s="31">
        <v>4</v>
      </c>
      <c r="I48" s="31">
        <v>7</v>
      </c>
      <c r="J48" s="31">
        <v>6</v>
      </c>
      <c r="K48" s="31">
        <v>7</v>
      </c>
      <c r="L48" s="31">
        <v>7.5</v>
      </c>
      <c r="M48" s="31">
        <v>7</v>
      </c>
      <c r="N48" s="31">
        <f t="shared" si="6"/>
        <v>41.5</v>
      </c>
      <c r="O48" s="32">
        <f t="shared" si="7"/>
        <v>34.5</v>
      </c>
      <c r="P48" s="31">
        <v>16</v>
      </c>
      <c r="Q48" s="31">
        <v>16</v>
      </c>
      <c r="R48" s="31">
        <v>16</v>
      </c>
      <c r="S48" s="31">
        <v>16</v>
      </c>
      <c r="T48" s="31">
        <v>16</v>
      </c>
      <c r="U48" s="31">
        <v>16</v>
      </c>
      <c r="V48" s="31">
        <v>16</v>
      </c>
      <c r="W48" s="31">
        <f t="shared" si="8"/>
        <v>112</v>
      </c>
      <c r="X48" s="33">
        <f t="shared" si="9"/>
        <v>37.05357142857143</v>
      </c>
      <c r="Y48" s="31"/>
      <c r="Z48" s="31"/>
      <c r="AA48" s="31"/>
      <c r="AB48" s="31"/>
      <c r="AC48" s="31"/>
      <c r="AD48" s="34"/>
      <c r="AE48" s="34"/>
      <c r="AF48" s="34"/>
      <c r="AG48" s="34"/>
      <c r="AH48" s="35"/>
      <c r="AI48" s="35"/>
      <c r="AJ48" s="35"/>
      <c r="AK48" s="34"/>
      <c r="AL48" s="33"/>
    </row>
    <row r="49" spans="1:38" s="27" customFormat="1" ht="15.75">
      <c r="A49" s="27">
        <v>19</v>
      </c>
      <c r="B49" s="27" t="s">
        <v>105</v>
      </c>
      <c r="C49" s="28">
        <v>2</v>
      </c>
      <c r="D49" s="29" t="s">
        <v>5</v>
      </c>
      <c r="E49" s="27" t="s">
        <v>119</v>
      </c>
      <c r="F49" s="30">
        <f t="shared" si="5"/>
        <v>1481</v>
      </c>
      <c r="G49" s="31">
        <v>3.5</v>
      </c>
      <c r="H49" s="31">
        <v>4</v>
      </c>
      <c r="I49" s="31">
        <v>5</v>
      </c>
      <c r="J49" s="31">
        <v>6.5</v>
      </c>
      <c r="K49" s="31">
        <v>5</v>
      </c>
      <c r="L49" s="31">
        <v>6.5</v>
      </c>
      <c r="M49" s="31">
        <v>9</v>
      </c>
      <c r="N49" s="31">
        <f t="shared" si="6"/>
        <v>39.5</v>
      </c>
      <c r="O49" s="32">
        <f t="shared" si="7"/>
        <v>32</v>
      </c>
      <c r="P49" s="31">
        <v>16</v>
      </c>
      <c r="Q49" s="31">
        <v>16</v>
      </c>
      <c r="R49" s="31">
        <v>16</v>
      </c>
      <c r="S49" s="31">
        <v>16</v>
      </c>
      <c r="T49" s="31">
        <v>16</v>
      </c>
      <c r="U49" s="31">
        <v>16</v>
      </c>
      <c r="V49" s="31">
        <v>16</v>
      </c>
      <c r="W49" s="31">
        <f t="shared" si="8"/>
        <v>112</v>
      </c>
      <c r="X49" s="33">
        <f t="shared" si="9"/>
        <v>35.267857142857146</v>
      </c>
      <c r="Y49" s="31"/>
      <c r="Z49" s="31"/>
      <c r="AA49" s="31"/>
      <c r="AB49" s="31"/>
      <c r="AC49" s="31"/>
      <c r="AD49" s="34"/>
      <c r="AE49" s="34"/>
      <c r="AF49" s="34"/>
      <c r="AG49" s="34"/>
      <c r="AH49" s="35"/>
      <c r="AI49" s="35"/>
      <c r="AJ49" s="35"/>
      <c r="AK49" s="34"/>
      <c r="AL49" s="33"/>
    </row>
    <row r="50" spans="1:38" s="27" customFormat="1" ht="15.75">
      <c r="A50" s="27">
        <v>20</v>
      </c>
      <c r="B50" s="27" t="s">
        <v>128</v>
      </c>
      <c r="C50" s="28">
        <v>3</v>
      </c>
      <c r="D50" s="29" t="s">
        <v>5</v>
      </c>
      <c r="E50" s="27" t="s">
        <v>120</v>
      </c>
      <c r="F50" s="30">
        <f t="shared" si="5"/>
        <v>1480</v>
      </c>
      <c r="G50" s="31">
        <v>0</v>
      </c>
      <c r="H50" s="31">
        <v>4</v>
      </c>
      <c r="I50" s="31">
        <v>6</v>
      </c>
      <c r="J50" s="31">
        <v>7</v>
      </c>
      <c r="K50" s="31">
        <v>7</v>
      </c>
      <c r="L50" s="31">
        <v>7</v>
      </c>
      <c r="M50" s="31">
        <v>0</v>
      </c>
      <c r="N50" s="31">
        <f t="shared" si="6"/>
        <v>31</v>
      </c>
      <c r="O50" s="32">
        <f t="shared" si="7"/>
        <v>31</v>
      </c>
      <c r="P50" s="31">
        <v>0</v>
      </c>
      <c r="Q50" s="31">
        <v>16</v>
      </c>
      <c r="R50" s="31">
        <v>16</v>
      </c>
      <c r="S50" s="31">
        <v>16</v>
      </c>
      <c r="T50" s="31">
        <v>16</v>
      </c>
      <c r="U50" s="31">
        <v>16</v>
      </c>
      <c r="V50" s="31">
        <v>0</v>
      </c>
      <c r="W50" s="31">
        <f t="shared" si="8"/>
        <v>80</v>
      </c>
      <c r="X50" s="33">
        <f t="shared" si="9"/>
        <v>38.75</v>
      </c>
      <c r="Y50" s="31"/>
      <c r="Z50" s="31"/>
      <c r="AA50" s="31"/>
      <c r="AB50" s="31"/>
      <c r="AC50" s="31"/>
      <c r="AD50" s="34"/>
      <c r="AE50" s="34"/>
      <c r="AF50" s="34"/>
      <c r="AG50" s="34"/>
      <c r="AH50" s="35"/>
      <c r="AI50" s="35"/>
      <c r="AJ50" s="35"/>
      <c r="AK50" s="34"/>
      <c r="AL50" s="33"/>
    </row>
    <row r="51" spans="1:38" s="27" customFormat="1" ht="15.75">
      <c r="A51" s="27">
        <v>21</v>
      </c>
      <c r="B51" s="27" t="s">
        <v>121</v>
      </c>
      <c r="C51" s="28">
        <v>2</v>
      </c>
      <c r="D51" s="29" t="s">
        <v>5</v>
      </c>
      <c r="E51" s="27" t="s">
        <v>21</v>
      </c>
      <c r="F51" s="30">
        <f t="shared" si="5"/>
        <v>1479</v>
      </c>
      <c r="G51" s="31">
        <v>0</v>
      </c>
      <c r="H51" s="31">
        <v>4.5</v>
      </c>
      <c r="I51" s="31">
        <v>4</v>
      </c>
      <c r="J51" s="31">
        <v>7</v>
      </c>
      <c r="K51" s="31">
        <v>6.5</v>
      </c>
      <c r="L51" s="31">
        <v>8</v>
      </c>
      <c r="M51" s="31">
        <v>0</v>
      </c>
      <c r="N51" s="31">
        <f t="shared" si="6"/>
        <v>30</v>
      </c>
      <c r="O51" s="32">
        <f t="shared" si="7"/>
        <v>30</v>
      </c>
      <c r="P51" s="31">
        <v>0</v>
      </c>
      <c r="Q51" s="31">
        <v>16</v>
      </c>
      <c r="R51" s="31">
        <v>16</v>
      </c>
      <c r="S51" s="31">
        <v>16</v>
      </c>
      <c r="T51" s="31">
        <v>16</v>
      </c>
      <c r="U51" s="31">
        <v>16</v>
      </c>
      <c r="V51" s="31">
        <v>0</v>
      </c>
      <c r="W51" s="31">
        <f t="shared" si="8"/>
        <v>80</v>
      </c>
      <c r="X51" s="33">
        <f t="shared" si="9"/>
        <v>37.5</v>
      </c>
      <c r="Y51" s="31"/>
      <c r="Z51" s="31"/>
      <c r="AA51" s="31"/>
      <c r="AB51" s="31"/>
      <c r="AC51" s="31"/>
      <c r="AD51" s="34"/>
      <c r="AE51" s="34"/>
      <c r="AF51" s="34"/>
      <c r="AG51" s="34"/>
      <c r="AH51" s="34"/>
      <c r="AI51" s="34"/>
      <c r="AJ51" s="34"/>
      <c r="AK51" s="34"/>
      <c r="AL51" s="33"/>
    </row>
    <row r="52" spans="1:24" ht="15.75">
      <c r="A52" s="1">
        <v>22</v>
      </c>
      <c r="B52" s="1" t="s">
        <v>87</v>
      </c>
      <c r="C52" s="4">
        <v>3</v>
      </c>
      <c r="D52" s="11" t="s">
        <v>5</v>
      </c>
      <c r="E52" s="1" t="s">
        <v>36</v>
      </c>
      <c r="F52" s="8">
        <f t="shared" si="5"/>
        <v>1478</v>
      </c>
      <c r="G52" s="9">
        <v>4.5</v>
      </c>
      <c r="H52" s="9">
        <v>3</v>
      </c>
      <c r="I52" s="9">
        <v>5</v>
      </c>
      <c r="J52" s="9">
        <v>7</v>
      </c>
      <c r="K52" s="9">
        <v>6</v>
      </c>
      <c r="L52" s="9">
        <v>7</v>
      </c>
      <c r="M52" s="9">
        <v>0</v>
      </c>
      <c r="N52" s="9">
        <f t="shared" si="6"/>
        <v>32.5</v>
      </c>
      <c r="O52" s="12">
        <f t="shared" si="7"/>
        <v>29.5</v>
      </c>
      <c r="P52" s="9">
        <v>16</v>
      </c>
      <c r="Q52" s="9">
        <v>16</v>
      </c>
      <c r="R52" s="9">
        <v>16</v>
      </c>
      <c r="S52" s="9">
        <v>16</v>
      </c>
      <c r="T52" s="9">
        <v>16</v>
      </c>
      <c r="U52" s="9">
        <v>16</v>
      </c>
      <c r="V52" s="9">
        <v>0</v>
      </c>
      <c r="W52" s="9">
        <f t="shared" si="8"/>
        <v>96</v>
      </c>
      <c r="X52" s="10">
        <f t="shared" si="9"/>
        <v>33.85416666666667</v>
      </c>
    </row>
    <row r="53" spans="1:36" ht="15.75">
      <c r="A53" s="1">
        <v>23</v>
      </c>
      <c r="B53" s="1" t="s">
        <v>57</v>
      </c>
      <c r="C53" s="4">
        <v>3</v>
      </c>
      <c r="D53" s="11" t="s">
        <v>5</v>
      </c>
      <c r="E53" s="1" t="s">
        <v>22</v>
      </c>
      <c r="F53" s="8">
        <f t="shared" si="5"/>
        <v>1477</v>
      </c>
      <c r="G53" s="9">
        <v>4</v>
      </c>
      <c r="H53" s="9">
        <v>4</v>
      </c>
      <c r="I53" s="9">
        <v>6</v>
      </c>
      <c r="J53" s="9">
        <v>5.5</v>
      </c>
      <c r="K53" s="9">
        <v>6</v>
      </c>
      <c r="L53" s="9">
        <v>6</v>
      </c>
      <c r="M53" s="9">
        <v>6</v>
      </c>
      <c r="N53" s="9">
        <f t="shared" si="6"/>
        <v>37.5</v>
      </c>
      <c r="O53" s="12">
        <f t="shared" si="7"/>
        <v>29.5</v>
      </c>
      <c r="P53" s="9">
        <v>16</v>
      </c>
      <c r="Q53" s="9">
        <v>16</v>
      </c>
      <c r="R53" s="9">
        <v>16</v>
      </c>
      <c r="S53" s="9">
        <v>16</v>
      </c>
      <c r="T53" s="9">
        <v>16</v>
      </c>
      <c r="U53" s="9">
        <v>16</v>
      </c>
      <c r="V53" s="9">
        <v>16</v>
      </c>
      <c r="W53" s="9">
        <f t="shared" si="8"/>
        <v>112</v>
      </c>
      <c r="X53" s="10">
        <f t="shared" si="9"/>
        <v>33.482142857142854</v>
      </c>
      <c r="AH53" s="3"/>
      <c r="AI53" s="3"/>
      <c r="AJ53" s="3"/>
    </row>
    <row r="54" spans="1:36" ht="15.75">
      <c r="A54" s="1">
        <v>24</v>
      </c>
      <c r="B54" s="1" t="s">
        <v>126</v>
      </c>
      <c r="C54" s="4">
        <v>3</v>
      </c>
      <c r="D54" s="11" t="s">
        <v>5</v>
      </c>
      <c r="E54" s="1" t="s">
        <v>47</v>
      </c>
      <c r="F54" s="8">
        <f t="shared" si="5"/>
        <v>1476</v>
      </c>
      <c r="G54" s="9">
        <v>0</v>
      </c>
      <c r="H54" s="9">
        <v>4.5</v>
      </c>
      <c r="I54" s="9">
        <v>5</v>
      </c>
      <c r="J54" s="9">
        <v>0</v>
      </c>
      <c r="K54" s="9">
        <v>5</v>
      </c>
      <c r="L54" s="9">
        <v>6</v>
      </c>
      <c r="M54" s="9">
        <v>5.5</v>
      </c>
      <c r="N54" s="9">
        <f t="shared" si="6"/>
        <v>26</v>
      </c>
      <c r="O54" s="12">
        <f t="shared" si="7"/>
        <v>26</v>
      </c>
      <c r="P54" s="9">
        <v>0</v>
      </c>
      <c r="Q54" s="9">
        <v>16</v>
      </c>
      <c r="R54" s="9">
        <v>16</v>
      </c>
      <c r="S54" s="9">
        <v>0</v>
      </c>
      <c r="T54" s="9">
        <v>16</v>
      </c>
      <c r="U54" s="9">
        <v>16</v>
      </c>
      <c r="V54" s="9">
        <v>16</v>
      </c>
      <c r="W54" s="9">
        <f t="shared" si="8"/>
        <v>80</v>
      </c>
      <c r="X54" s="10">
        <f t="shared" si="9"/>
        <v>32.5</v>
      </c>
      <c r="AH54" s="3"/>
      <c r="AI54" s="3"/>
      <c r="AJ54" s="3"/>
    </row>
    <row r="55" spans="1:36" ht="15.75">
      <c r="A55" s="1">
        <v>25</v>
      </c>
      <c r="B55" s="1" t="s">
        <v>82</v>
      </c>
      <c r="C55" s="4">
        <v>3</v>
      </c>
      <c r="D55" s="11" t="s">
        <v>5</v>
      </c>
      <c r="E55" s="1" t="s">
        <v>81</v>
      </c>
      <c r="F55" s="8">
        <f t="shared" si="5"/>
        <v>1475</v>
      </c>
      <c r="G55" s="9">
        <v>5</v>
      </c>
      <c r="H55" s="9">
        <v>5</v>
      </c>
      <c r="I55" s="9">
        <v>5</v>
      </c>
      <c r="J55" s="9">
        <v>0</v>
      </c>
      <c r="K55" s="9">
        <v>5</v>
      </c>
      <c r="L55" s="9">
        <v>0</v>
      </c>
      <c r="M55" s="9">
        <v>5</v>
      </c>
      <c r="N55" s="9">
        <f t="shared" si="6"/>
        <v>25</v>
      </c>
      <c r="O55" s="12">
        <f t="shared" si="7"/>
        <v>25</v>
      </c>
      <c r="P55" s="9">
        <v>16</v>
      </c>
      <c r="Q55" s="9">
        <v>16</v>
      </c>
      <c r="R55" s="9">
        <v>16</v>
      </c>
      <c r="S55" s="9">
        <v>0</v>
      </c>
      <c r="T55" s="9">
        <v>16</v>
      </c>
      <c r="U55" s="9">
        <v>0</v>
      </c>
      <c r="V55" s="9">
        <v>16</v>
      </c>
      <c r="W55" s="9">
        <f t="shared" si="8"/>
        <v>80</v>
      </c>
      <c r="X55" s="10">
        <f t="shared" si="9"/>
        <v>31.25</v>
      </c>
      <c r="AH55" s="3"/>
      <c r="AI55" s="3"/>
      <c r="AJ55" s="3"/>
    </row>
    <row r="56" spans="1:36" ht="15.75">
      <c r="A56" s="1">
        <v>26</v>
      </c>
      <c r="B56" s="1" t="s">
        <v>127</v>
      </c>
      <c r="C56" s="4">
        <v>3</v>
      </c>
      <c r="D56" s="11" t="s">
        <v>5</v>
      </c>
      <c r="E56" s="1" t="s">
        <v>120</v>
      </c>
      <c r="F56" s="8">
        <f t="shared" si="5"/>
        <v>1474</v>
      </c>
      <c r="G56" s="9">
        <v>0</v>
      </c>
      <c r="H56" s="9">
        <v>5</v>
      </c>
      <c r="I56" s="9">
        <v>5</v>
      </c>
      <c r="J56" s="9">
        <v>4</v>
      </c>
      <c r="K56" s="9">
        <v>5</v>
      </c>
      <c r="L56" s="9">
        <v>5</v>
      </c>
      <c r="M56" s="9">
        <v>5</v>
      </c>
      <c r="N56" s="9">
        <f t="shared" si="6"/>
        <v>29</v>
      </c>
      <c r="O56" s="12">
        <f t="shared" si="7"/>
        <v>25</v>
      </c>
      <c r="P56" s="9">
        <v>0</v>
      </c>
      <c r="Q56" s="9">
        <v>16</v>
      </c>
      <c r="R56" s="9">
        <v>16</v>
      </c>
      <c r="S56" s="9">
        <v>16</v>
      </c>
      <c r="T56" s="9">
        <v>16</v>
      </c>
      <c r="U56" s="9">
        <v>16</v>
      </c>
      <c r="V56" s="9">
        <v>16</v>
      </c>
      <c r="W56" s="9">
        <f t="shared" si="8"/>
        <v>96</v>
      </c>
      <c r="X56" s="10">
        <f t="shared" si="9"/>
        <v>30.208333333333332</v>
      </c>
      <c r="AD56" s="9"/>
      <c r="AE56" s="9"/>
      <c r="AF56" s="9"/>
      <c r="AG56" s="9"/>
      <c r="AH56" s="3"/>
      <c r="AI56" s="3"/>
      <c r="AJ56" s="3"/>
    </row>
    <row r="57" spans="1:24" ht="15.75">
      <c r="A57" s="1">
        <v>27</v>
      </c>
      <c r="B57" s="1" t="s">
        <v>112</v>
      </c>
      <c r="C57" s="4">
        <v>4</v>
      </c>
      <c r="D57" s="11" t="s">
        <v>5</v>
      </c>
      <c r="E57" s="1" t="s">
        <v>120</v>
      </c>
      <c r="F57" s="8">
        <f t="shared" si="5"/>
        <v>1473</v>
      </c>
      <c r="G57" s="9">
        <v>3</v>
      </c>
      <c r="H57" s="9">
        <v>4</v>
      </c>
      <c r="I57" s="9">
        <v>5</v>
      </c>
      <c r="J57" s="9">
        <v>5</v>
      </c>
      <c r="K57" s="9">
        <v>5</v>
      </c>
      <c r="L57" s="9">
        <v>6</v>
      </c>
      <c r="M57" s="9">
        <v>4</v>
      </c>
      <c r="N57" s="9">
        <f t="shared" si="6"/>
        <v>32</v>
      </c>
      <c r="O57" s="12">
        <f t="shared" si="7"/>
        <v>25</v>
      </c>
      <c r="P57" s="9">
        <v>16</v>
      </c>
      <c r="Q57" s="9">
        <v>16</v>
      </c>
      <c r="R57" s="9">
        <v>16</v>
      </c>
      <c r="S57" s="9">
        <v>16</v>
      </c>
      <c r="T57" s="9">
        <v>16</v>
      </c>
      <c r="U57" s="9">
        <v>16</v>
      </c>
      <c r="V57" s="9">
        <v>16</v>
      </c>
      <c r="W57" s="9">
        <f t="shared" si="8"/>
        <v>112</v>
      </c>
      <c r="X57" s="10">
        <f t="shared" si="9"/>
        <v>28.57142857142857</v>
      </c>
    </row>
    <row r="58" spans="1:24" ht="15.75">
      <c r="A58" s="1">
        <v>28</v>
      </c>
      <c r="B58" s="1" t="s">
        <v>129</v>
      </c>
      <c r="C58" s="4">
        <v>3</v>
      </c>
      <c r="D58" s="11" t="s">
        <v>5</v>
      </c>
      <c r="E58" s="1" t="s">
        <v>130</v>
      </c>
      <c r="F58" s="8">
        <f t="shared" si="5"/>
        <v>1472</v>
      </c>
      <c r="G58" s="9">
        <v>0</v>
      </c>
      <c r="H58" s="9">
        <v>2</v>
      </c>
      <c r="I58" s="9">
        <v>4</v>
      </c>
      <c r="J58" s="9">
        <v>4</v>
      </c>
      <c r="K58" s="9">
        <v>4.5</v>
      </c>
      <c r="L58" s="9">
        <v>6</v>
      </c>
      <c r="M58" s="9">
        <v>5.5</v>
      </c>
      <c r="N58" s="9">
        <f t="shared" si="6"/>
        <v>26</v>
      </c>
      <c r="O58" s="12">
        <f t="shared" si="7"/>
        <v>24</v>
      </c>
      <c r="P58" s="9">
        <v>0</v>
      </c>
      <c r="Q58" s="9">
        <v>16</v>
      </c>
      <c r="R58" s="9">
        <v>16</v>
      </c>
      <c r="S58" s="9">
        <v>16</v>
      </c>
      <c r="T58" s="9">
        <v>0</v>
      </c>
      <c r="U58" s="9">
        <v>16</v>
      </c>
      <c r="V58" s="9">
        <v>16</v>
      </c>
      <c r="W58" s="9">
        <f t="shared" si="8"/>
        <v>80</v>
      </c>
      <c r="X58" s="10">
        <f t="shared" si="9"/>
        <v>32.5</v>
      </c>
    </row>
    <row r="59" spans="1:36" ht="15.75">
      <c r="A59" s="1">
        <v>29</v>
      </c>
      <c r="B59" s="1" t="s">
        <v>157</v>
      </c>
      <c r="C59" s="4">
        <v>3</v>
      </c>
      <c r="D59" s="11" t="s">
        <v>5</v>
      </c>
      <c r="E59" s="1" t="s">
        <v>47</v>
      </c>
      <c r="F59" s="8">
        <f t="shared" si="5"/>
        <v>1471</v>
      </c>
      <c r="G59" s="9">
        <v>0</v>
      </c>
      <c r="H59" s="9">
        <v>10</v>
      </c>
      <c r="I59" s="9">
        <v>7</v>
      </c>
      <c r="J59" s="9">
        <v>0</v>
      </c>
      <c r="K59" s="9">
        <v>6.5</v>
      </c>
      <c r="L59" s="9">
        <v>0</v>
      </c>
      <c r="M59" s="9">
        <v>0</v>
      </c>
      <c r="N59" s="9">
        <f t="shared" si="6"/>
        <v>23.5</v>
      </c>
      <c r="O59" s="12">
        <f t="shared" si="7"/>
        <v>23.5</v>
      </c>
      <c r="P59" s="9">
        <v>0</v>
      </c>
      <c r="Q59" s="9">
        <v>16</v>
      </c>
      <c r="R59" s="9">
        <v>16</v>
      </c>
      <c r="S59" s="9">
        <v>0</v>
      </c>
      <c r="T59" s="9">
        <v>16</v>
      </c>
      <c r="U59" s="9">
        <v>0</v>
      </c>
      <c r="V59" s="9">
        <v>0</v>
      </c>
      <c r="W59" s="9">
        <f t="shared" si="8"/>
        <v>48</v>
      </c>
      <c r="X59" s="10">
        <f t="shared" si="9"/>
        <v>48.95833333333333</v>
      </c>
      <c r="AH59" s="3"/>
      <c r="AI59" s="3"/>
      <c r="AJ59" s="3"/>
    </row>
    <row r="60" spans="1:36" ht="15.75">
      <c r="A60" s="1">
        <v>30</v>
      </c>
      <c r="B60" s="1" t="s">
        <v>152</v>
      </c>
      <c r="C60" s="4">
        <v>3</v>
      </c>
      <c r="D60" s="11" t="s">
        <v>5</v>
      </c>
      <c r="E60" s="1" t="s">
        <v>125</v>
      </c>
      <c r="F60" s="8">
        <f t="shared" si="5"/>
        <v>1470</v>
      </c>
      <c r="G60" s="9">
        <v>0</v>
      </c>
      <c r="H60" s="9">
        <v>4</v>
      </c>
      <c r="I60" s="9">
        <v>4</v>
      </c>
      <c r="J60" s="9">
        <v>5</v>
      </c>
      <c r="K60" s="9">
        <v>4.5</v>
      </c>
      <c r="L60" s="9">
        <v>4</v>
      </c>
      <c r="M60" s="9">
        <v>5</v>
      </c>
      <c r="N60" s="9">
        <f t="shared" si="6"/>
        <v>26.5</v>
      </c>
      <c r="O60" s="12">
        <f t="shared" si="7"/>
        <v>22.5</v>
      </c>
      <c r="P60" s="9">
        <v>0</v>
      </c>
      <c r="Q60" s="9">
        <v>16</v>
      </c>
      <c r="R60" s="9">
        <v>16</v>
      </c>
      <c r="S60" s="9">
        <v>16</v>
      </c>
      <c r="T60" s="9">
        <v>16</v>
      </c>
      <c r="U60" s="9">
        <v>16</v>
      </c>
      <c r="V60" s="9">
        <v>16</v>
      </c>
      <c r="W60" s="9">
        <f t="shared" si="8"/>
        <v>96</v>
      </c>
      <c r="X60" s="10">
        <f t="shared" si="9"/>
        <v>27.604166666666668</v>
      </c>
      <c r="AD60" s="9"/>
      <c r="AE60" s="9"/>
      <c r="AF60" s="9"/>
      <c r="AG60" s="9"/>
      <c r="AH60" s="9"/>
      <c r="AI60" s="9"/>
      <c r="AJ60" s="3"/>
    </row>
    <row r="61" spans="1:24" ht="15.75">
      <c r="A61" s="1">
        <v>31</v>
      </c>
      <c r="B61" s="1" t="s">
        <v>141</v>
      </c>
      <c r="C61" s="4">
        <v>3</v>
      </c>
      <c r="D61" s="11" t="s">
        <v>5</v>
      </c>
      <c r="E61" s="1" t="s">
        <v>130</v>
      </c>
      <c r="F61" s="8">
        <f t="shared" si="5"/>
        <v>1469</v>
      </c>
      <c r="G61" s="9">
        <v>0</v>
      </c>
      <c r="H61" s="9">
        <v>3</v>
      </c>
      <c r="I61" s="9">
        <v>4.5</v>
      </c>
      <c r="J61" s="9">
        <v>5</v>
      </c>
      <c r="K61" s="9">
        <v>4</v>
      </c>
      <c r="L61" s="9">
        <v>5.5</v>
      </c>
      <c r="M61" s="9">
        <v>0</v>
      </c>
      <c r="N61" s="9">
        <f t="shared" si="6"/>
        <v>22</v>
      </c>
      <c r="O61" s="12">
        <f t="shared" si="7"/>
        <v>22</v>
      </c>
      <c r="P61" s="9">
        <v>0</v>
      </c>
      <c r="Q61" s="9">
        <v>16</v>
      </c>
      <c r="R61" s="9">
        <v>16</v>
      </c>
      <c r="S61" s="9">
        <v>16</v>
      </c>
      <c r="T61" s="9">
        <v>16</v>
      </c>
      <c r="U61" s="9">
        <v>16</v>
      </c>
      <c r="V61" s="9">
        <v>0</v>
      </c>
      <c r="W61" s="9">
        <f t="shared" si="8"/>
        <v>80</v>
      </c>
      <c r="X61" s="10">
        <f t="shared" si="9"/>
        <v>27.500000000000004</v>
      </c>
    </row>
    <row r="62" spans="1:24" ht="15.75">
      <c r="A62" s="1">
        <v>32</v>
      </c>
      <c r="B62" s="1" t="s">
        <v>177</v>
      </c>
      <c r="C62" s="4">
        <v>4</v>
      </c>
      <c r="D62" s="11" t="s">
        <v>5</v>
      </c>
      <c r="E62" s="1" t="s">
        <v>36</v>
      </c>
      <c r="F62" s="8">
        <f t="shared" si="5"/>
        <v>1468</v>
      </c>
      <c r="G62" s="9">
        <v>0</v>
      </c>
      <c r="H62" s="9">
        <v>5</v>
      </c>
      <c r="I62" s="9">
        <v>4</v>
      </c>
      <c r="J62" s="9">
        <v>4</v>
      </c>
      <c r="K62" s="9">
        <v>5</v>
      </c>
      <c r="L62" s="9">
        <v>4</v>
      </c>
      <c r="M62" s="9">
        <v>4</v>
      </c>
      <c r="N62" s="9">
        <f t="shared" si="6"/>
        <v>26</v>
      </c>
      <c r="O62" s="12">
        <f t="shared" si="7"/>
        <v>22</v>
      </c>
      <c r="P62" s="9">
        <v>0</v>
      </c>
      <c r="Q62" s="9">
        <v>16</v>
      </c>
      <c r="R62" s="9">
        <v>16</v>
      </c>
      <c r="S62" s="9">
        <v>16</v>
      </c>
      <c r="T62" s="9">
        <v>16</v>
      </c>
      <c r="U62" s="9">
        <v>16</v>
      </c>
      <c r="V62" s="9">
        <v>16</v>
      </c>
      <c r="W62" s="9">
        <f t="shared" si="8"/>
        <v>96</v>
      </c>
      <c r="X62" s="10">
        <f t="shared" si="9"/>
        <v>27.083333333333332</v>
      </c>
    </row>
    <row r="63" spans="1:36" ht="15.75">
      <c r="A63" s="1">
        <v>33</v>
      </c>
      <c r="B63" s="1" t="s">
        <v>160</v>
      </c>
      <c r="C63" s="4">
        <v>4</v>
      </c>
      <c r="D63" s="11" t="s">
        <v>5</v>
      </c>
      <c r="E63" s="1" t="s">
        <v>47</v>
      </c>
      <c r="F63" s="8">
        <f aca="true" t="shared" si="10" ref="F63:F87">1500-A63</f>
        <v>1467</v>
      </c>
      <c r="G63" s="9">
        <v>0</v>
      </c>
      <c r="H63" s="9">
        <v>9</v>
      </c>
      <c r="I63" s="9">
        <v>7</v>
      </c>
      <c r="J63" s="9">
        <v>0</v>
      </c>
      <c r="K63" s="9">
        <v>5</v>
      </c>
      <c r="L63" s="9">
        <v>0</v>
      </c>
      <c r="M63" s="9">
        <v>0</v>
      </c>
      <c r="N63" s="9">
        <f aca="true" t="shared" si="11" ref="N63:N94">SUM(G63:M63)</f>
        <v>21</v>
      </c>
      <c r="O63" s="12">
        <f aca="true" t="shared" si="12" ref="O63:O87">LARGE((G63:M63),1)+LARGE((G63:M63),2)+LARGE((G63:M63),3)+LARGE((G63:M63),4)+LARGE((G63:M63),5)</f>
        <v>21</v>
      </c>
      <c r="P63" s="9">
        <v>0</v>
      </c>
      <c r="Q63" s="9">
        <v>16</v>
      </c>
      <c r="R63" s="9">
        <v>16</v>
      </c>
      <c r="S63" s="9">
        <v>0</v>
      </c>
      <c r="T63" s="9">
        <v>16</v>
      </c>
      <c r="U63" s="9">
        <v>0</v>
      </c>
      <c r="V63" s="9">
        <v>0</v>
      </c>
      <c r="W63" s="9">
        <f aca="true" t="shared" si="13" ref="W63:W94">SUM(P63:V63)</f>
        <v>48</v>
      </c>
      <c r="X63" s="10">
        <f aca="true" t="shared" si="14" ref="X63:X94">N63/W63*100</f>
        <v>43.75</v>
      </c>
      <c r="AD63" s="9"/>
      <c r="AE63" s="9"/>
      <c r="AF63" s="9"/>
      <c r="AG63" s="9"/>
      <c r="AH63" s="3"/>
      <c r="AI63" s="3"/>
      <c r="AJ63" s="3"/>
    </row>
    <row r="64" spans="1:24" ht="15.75">
      <c r="A64" s="1">
        <v>34</v>
      </c>
      <c r="B64" s="1" t="s">
        <v>89</v>
      </c>
      <c r="C64" s="4">
        <v>4</v>
      </c>
      <c r="D64" s="11" t="s">
        <v>5</v>
      </c>
      <c r="E64" s="1" t="s">
        <v>8</v>
      </c>
      <c r="F64" s="8">
        <f t="shared" si="10"/>
        <v>1466</v>
      </c>
      <c r="G64" s="9">
        <v>4</v>
      </c>
      <c r="H64" s="9">
        <v>3</v>
      </c>
      <c r="I64" s="9">
        <v>5</v>
      </c>
      <c r="J64" s="9">
        <v>0</v>
      </c>
      <c r="K64" s="9">
        <v>4</v>
      </c>
      <c r="L64" s="9">
        <v>4</v>
      </c>
      <c r="M64" s="9">
        <v>0</v>
      </c>
      <c r="N64" s="9">
        <f t="shared" si="11"/>
        <v>20</v>
      </c>
      <c r="O64" s="12">
        <f t="shared" si="12"/>
        <v>20</v>
      </c>
      <c r="P64" s="9">
        <v>16</v>
      </c>
      <c r="Q64" s="9">
        <v>16</v>
      </c>
      <c r="R64" s="9">
        <v>16</v>
      </c>
      <c r="S64" s="9">
        <v>0</v>
      </c>
      <c r="T64" s="9">
        <v>16</v>
      </c>
      <c r="U64" s="9">
        <v>16</v>
      </c>
      <c r="V64" s="9">
        <v>0</v>
      </c>
      <c r="W64" s="9">
        <f t="shared" si="13"/>
        <v>80</v>
      </c>
      <c r="X64" s="10">
        <f t="shared" si="14"/>
        <v>25</v>
      </c>
    </row>
    <row r="65" spans="1:24" ht="15.75">
      <c r="A65" s="1">
        <v>35</v>
      </c>
      <c r="B65" s="1" t="s">
        <v>165</v>
      </c>
      <c r="C65" s="4">
        <v>4</v>
      </c>
      <c r="D65" s="11" t="s">
        <v>5</v>
      </c>
      <c r="E65" s="1" t="s">
        <v>130</v>
      </c>
      <c r="F65" s="8">
        <f t="shared" si="10"/>
        <v>1465</v>
      </c>
      <c r="G65" s="9">
        <v>0</v>
      </c>
      <c r="H65" s="9">
        <v>0</v>
      </c>
      <c r="I65" s="9">
        <v>2</v>
      </c>
      <c r="J65" s="9">
        <v>4.5</v>
      </c>
      <c r="K65" s="9">
        <v>4.5</v>
      </c>
      <c r="L65" s="9">
        <v>4.5</v>
      </c>
      <c r="M65" s="9">
        <v>4</v>
      </c>
      <c r="N65" s="9">
        <f t="shared" si="11"/>
        <v>19.5</v>
      </c>
      <c r="O65" s="12">
        <f t="shared" si="12"/>
        <v>19.5</v>
      </c>
      <c r="P65" s="9">
        <v>0</v>
      </c>
      <c r="Q65" s="9">
        <v>0</v>
      </c>
      <c r="R65" s="9">
        <v>16</v>
      </c>
      <c r="S65" s="9">
        <v>16</v>
      </c>
      <c r="T65" s="9">
        <v>16</v>
      </c>
      <c r="U65" s="9">
        <v>16</v>
      </c>
      <c r="V65" s="9">
        <v>16</v>
      </c>
      <c r="W65" s="9">
        <f t="shared" si="13"/>
        <v>80</v>
      </c>
      <c r="X65" s="10">
        <f t="shared" si="14"/>
        <v>24.375</v>
      </c>
    </row>
    <row r="66" spans="1:24" ht="15.75">
      <c r="A66" s="1">
        <v>36</v>
      </c>
      <c r="B66" s="1" t="s">
        <v>182</v>
      </c>
      <c r="C66" s="4">
        <v>3</v>
      </c>
      <c r="D66" s="11" t="s">
        <v>5</v>
      </c>
      <c r="E66" s="1" t="s">
        <v>47</v>
      </c>
      <c r="F66" s="8">
        <f t="shared" si="10"/>
        <v>1464</v>
      </c>
      <c r="G66" s="9">
        <v>0</v>
      </c>
      <c r="H66" s="9">
        <v>0</v>
      </c>
      <c r="I66" s="9">
        <v>0</v>
      </c>
      <c r="J66" s="9">
        <v>4</v>
      </c>
      <c r="K66" s="9">
        <v>4</v>
      </c>
      <c r="L66" s="9">
        <v>4.5</v>
      </c>
      <c r="M66" s="9">
        <v>5.5</v>
      </c>
      <c r="N66" s="9">
        <f t="shared" si="11"/>
        <v>18</v>
      </c>
      <c r="O66" s="12">
        <f t="shared" si="12"/>
        <v>18</v>
      </c>
      <c r="P66" s="9">
        <v>0</v>
      </c>
      <c r="Q66" s="9">
        <v>0</v>
      </c>
      <c r="R66" s="9">
        <v>0</v>
      </c>
      <c r="S66" s="9">
        <v>16</v>
      </c>
      <c r="T66" s="9">
        <v>16</v>
      </c>
      <c r="U66" s="9">
        <v>16</v>
      </c>
      <c r="V66" s="9">
        <v>16</v>
      </c>
      <c r="W66" s="9">
        <f t="shared" si="13"/>
        <v>64</v>
      </c>
      <c r="X66" s="10">
        <f t="shared" si="14"/>
        <v>28.125</v>
      </c>
    </row>
    <row r="67" spans="1:36" ht="15.75">
      <c r="A67" s="1">
        <v>37</v>
      </c>
      <c r="B67" s="1" t="s">
        <v>72</v>
      </c>
      <c r="C67" s="4">
        <v>3</v>
      </c>
      <c r="D67" s="11" t="s">
        <v>5</v>
      </c>
      <c r="E67" s="1" t="s">
        <v>22</v>
      </c>
      <c r="F67" s="8">
        <f t="shared" si="10"/>
        <v>1463</v>
      </c>
      <c r="G67" s="9">
        <v>5.5</v>
      </c>
      <c r="H67" s="9">
        <v>0</v>
      </c>
      <c r="I67" s="9">
        <v>5</v>
      </c>
      <c r="J67" s="9">
        <v>0</v>
      </c>
      <c r="K67" s="9">
        <v>6</v>
      </c>
      <c r="L67" s="9">
        <v>0</v>
      </c>
      <c r="M67" s="9">
        <v>0</v>
      </c>
      <c r="N67" s="9">
        <f t="shared" si="11"/>
        <v>16.5</v>
      </c>
      <c r="O67" s="12">
        <f t="shared" si="12"/>
        <v>16.5</v>
      </c>
      <c r="P67" s="9">
        <v>16</v>
      </c>
      <c r="Q67" s="9">
        <v>0</v>
      </c>
      <c r="R67" s="9">
        <v>16</v>
      </c>
      <c r="S67" s="9">
        <v>0</v>
      </c>
      <c r="T67" s="9">
        <v>16</v>
      </c>
      <c r="U67" s="9">
        <v>0</v>
      </c>
      <c r="V67" s="9">
        <v>0</v>
      </c>
      <c r="W67" s="9">
        <f t="shared" si="13"/>
        <v>48</v>
      </c>
      <c r="X67" s="10">
        <f t="shared" si="14"/>
        <v>34.375</v>
      </c>
      <c r="AH67" s="3"/>
      <c r="AI67" s="3"/>
      <c r="AJ67" s="3"/>
    </row>
    <row r="68" spans="2:24" ht="15.75">
      <c r="B68" s="1" t="s">
        <v>194</v>
      </c>
      <c r="C68" s="4">
        <v>3</v>
      </c>
      <c r="D68" s="11" t="s">
        <v>5</v>
      </c>
      <c r="E68" s="1" t="s">
        <v>47</v>
      </c>
      <c r="F68" s="8">
        <f t="shared" si="10"/>
        <v>1500</v>
      </c>
      <c r="G68" s="9">
        <v>0</v>
      </c>
      <c r="H68" s="9">
        <v>0</v>
      </c>
      <c r="I68" s="9">
        <v>0</v>
      </c>
      <c r="J68" s="9">
        <v>0</v>
      </c>
      <c r="K68" s="9">
        <v>6</v>
      </c>
      <c r="L68" s="9">
        <v>5.5</v>
      </c>
      <c r="M68" s="9">
        <v>5</v>
      </c>
      <c r="N68" s="9">
        <f t="shared" si="11"/>
        <v>16.5</v>
      </c>
      <c r="O68" s="12">
        <f t="shared" si="12"/>
        <v>16.5</v>
      </c>
      <c r="P68" s="9">
        <v>0</v>
      </c>
      <c r="Q68" s="9">
        <v>0</v>
      </c>
      <c r="R68" s="9">
        <v>0</v>
      </c>
      <c r="S68" s="9">
        <v>0</v>
      </c>
      <c r="T68" s="9">
        <v>16</v>
      </c>
      <c r="U68" s="9">
        <v>16</v>
      </c>
      <c r="V68" s="9">
        <v>16</v>
      </c>
      <c r="W68" s="9">
        <f t="shared" si="13"/>
        <v>48</v>
      </c>
      <c r="X68" s="10">
        <f t="shared" si="14"/>
        <v>34.375</v>
      </c>
    </row>
    <row r="69" spans="1:24" ht="15.75">
      <c r="A69" s="1">
        <v>39</v>
      </c>
      <c r="B69" s="1" t="s">
        <v>151</v>
      </c>
      <c r="C69" s="4">
        <v>4</v>
      </c>
      <c r="D69" s="11" t="s">
        <v>5</v>
      </c>
      <c r="E69" s="1" t="s">
        <v>125</v>
      </c>
      <c r="F69" s="8">
        <f t="shared" si="10"/>
        <v>1461</v>
      </c>
      <c r="G69" s="9">
        <v>0</v>
      </c>
      <c r="H69" s="9">
        <v>3</v>
      </c>
      <c r="I69" s="9">
        <v>2</v>
      </c>
      <c r="J69" s="9">
        <v>3.5</v>
      </c>
      <c r="K69" s="9">
        <v>3</v>
      </c>
      <c r="L69" s="9">
        <v>3.5</v>
      </c>
      <c r="M69" s="9">
        <v>3</v>
      </c>
      <c r="N69" s="9">
        <f t="shared" si="11"/>
        <v>18</v>
      </c>
      <c r="O69" s="12">
        <f t="shared" si="12"/>
        <v>16</v>
      </c>
      <c r="P69" s="9">
        <v>0</v>
      </c>
      <c r="Q69" s="9">
        <v>16</v>
      </c>
      <c r="R69" s="9">
        <v>16</v>
      </c>
      <c r="S69" s="9">
        <v>16</v>
      </c>
      <c r="T69" s="9">
        <v>16</v>
      </c>
      <c r="U69" s="9">
        <v>16</v>
      </c>
      <c r="V69" s="9">
        <v>16</v>
      </c>
      <c r="W69" s="9">
        <f t="shared" si="13"/>
        <v>96</v>
      </c>
      <c r="X69" s="10">
        <f t="shared" si="14"/>
        <v>18.75</v>
      </c>
    </row>
    <row r="70" spans="1:24" ht="15.75">
      <c r="A70" s="1">
        <v>40</v>
      </c>
      <c r="B70" s="1" t="s">
        <v>145</v>
      </c>
      <c r="C70" s="4">
        <v>4</v>
      </c>
      <c r="D70" s="11" t="s">
        <v>5</v>
      </c>
      <c r="E70" s="1" t="s">
        <v>130</v>
      </c>
      <c r="F70" s="8">
        <f t="shared" si="10"/>
        <v>1460</v>
      </c>
      <c r="G70" s="9">
        <v>0</v>
      </c>
      <c r="H70" s="9">
        <v>3</v>
      </c>
      <c r="I70" s="9">
        <v>4</v>
      </c>
      <c r="J70" s="9">
        <v>2</v>
      </c>
      <c r="K70" s="9">
        <v>3</v>
      </c>
      <c r="L70" s="9">
        <v>3</v>
      </c>
      <c r="M70" s="9">
        <v>2.5</v>
      </c>
      <c r="N70" s="9">
        <f t="shared" si="11"/>
        <v>17.5</v>
      </c>
      <c r="O70" s="12">
        <f t="shared" si="12"/>
        <v>15.5</v>
      </c>
      <c r="P70" s="9">
        <v>0</v>
      </c>
      <c r="Q70" s="9">
        <v>16</v>
      </c>
      <c r="R70" s="9">
        <v>16</v>
      </c>
      <c r="S70" s="9">
        <v>16</v>
      </c>
      <c r="T70" s="9">
        <v>16</v>
      </c>
      <c r="U70" s="9">
        <v>16</v>
      </c>
      <c r="V70" s="9">
        <v>16</v>
      </c>
      <c r="W70" s="9">
        <f t="shared" si="13"/>
        <v>96</v>
      </c>
      <c r="X70" s="10">
        <f t="shared" si="14"/>
        <v>18.229166666666664</v>
      </c>
    </row>
    <row r="71" spans="1:24" ht="15.75">
      <c r="A71" s="1">
        <v>41</v>
      </c>
      <c r="B71" s="1" t="s">
        <v>153</v>
      </c>
      <c r="C71" s="4">
        <v>4</v>
      </c>
      <c r="D71" s="11" t="s">
        <v>5</v>
      </c>
      <c r="E71" s="1" t="s">
        <v>130</v>
      </c>
      <c r="F71" s="8">
        <f t="shared" si="10"/>
        <v>1459</v>
      </c>
      <c r="G71" s="9">
        <v>0</v>
      </c>
      <c r="H71" s="9">
        <v>3</v>
      </c>
      <c r="I71" s="9">
        <v>0</v>
      </c>
      <c r="J71" s="9">
        <v>3.5</v>
      </c>
      <c r="K71" s="9">
        <v>3.5</v>
      </c>
      <c r="L71" s="9">
        <v>3.5</v>
      </c>
      <c r="M71" s="9">
        <v>0.5</v>
      </c>
      <c r="N71" s="9">
        <f t="shared" si="11"/>
        <v>14</v>
      </c>
      <c r="O71" s="12">
        <f t="shared" si="12"/>
        <v>14</v>
      </c>
      <c r="P71" s="9">
        <v>0</v>
      </c>
      <c r="Q71" s="9">
        <v>16</v>
      </c>
      <c r="R71" s="9">
        <v>0</v>
      </c>
      <c r="S71" s="9">
        <v>16</v>
      </c>
      <c r="T71" s="9">
        <v>16</v>
      </c>
      <c r="U71" s="9">
        <v>16</v>
      </c>
      <c r="V71" s="9">
        <v>16</v>
      </c>
      <c r="W71" s="9">
        <f t="shared" si="13"/>
        <v>80</v>
      </c>
      <c r="X71" s="10">
        <f t="shared" si="14"/>
        <v>17.5</v>
      </c>
    </row>
    <row r="72" spans="1:24" ht="15.75">
      <c r="A72" s="1">
        <v>42</v>
      </c>
      <c r="B72" s="1" t="s">
        <v>118</v>
      </c>
      <c r="C72" s="4">
        <v>4</v>
      </c>
      <c r="D72" s="11" t="s">
        <v>5</v>
      </c>
      <c r="E72" s="1" t="s">
        <v>36</v>
      </c>
      <c r="F72" s="8">
        <f t="shared" si="10"/>
        <v>1458</v>
      </c>
      <c r="G72" s="9">
        <v>1</v>
      </c>
      <c r="H72" s="9">
        <v>3</v>
      </c>
      <c r="I72" s="9">
        <v>2</v>
      </c>
      <c r="J72" s="9">
        <v>2.5</v>
      </c>
      <c r="K72" s="9">
        <v>3.5</v>
      </c>
      <c r="L72" s="9">
        <v>2.5</v>
      </c>
      <c r="M72" s="9">
        <v>2.5</v>
      </c>
      <c r="N72" s="9">
        <f t="shared" si="11"/>
        <v>17</v>
      </c>
      <c r="O72" s="12">
        <f t="shared" si="12"/>
        <v>14</v>
      </c>
      <c r="P72" s="9">
        <v>16</v>
      </c>
      <c r="Q72" s="9">
        <v>16</v>
      </c>
      <c r="R72" s="9">
        <v>16</v>
      </c>
      <c r="S72" s="9">
        <v>16</v>
      </c>
      <c r="T72" s="9">
        <v>16</v>
      </c>
      <c r="U72" s="9">
        <v>16</v>
      </c>
      <c r="V72" s="9">
        <v>16</v>
      </c>
      <c r="W72" s="9">
        <f t="shared" si="13"/>
        <v>112</v>
      </c>
      <c r="X72" s="10">
        <f t="shared" si="14"/>
        <v>15.178571428571427</v>
      </c>
    </row>
    <row r="73" spans="1:24" ht="15.75">
      <c r="A73" s="1">
        <v>43</v>
      </c>
      <c r="B73" s="1" t="s">
        <v>71</v>
      </c>
      <c r="C73" s="4">
        <v>4</v>
      </c>
      <c r="D73" s="11" t="s">
        <v>5</v>
      </c>
      <c r="E73" s="1" t="s">
        <v>36</v>
      </c>
      <c r="F73" s="8">
        <f t="shared" si="10"/>
        <v>1457</v>
      </c>
      <c r="G73" s="9">
        <v>2</v>
      </c>
      <c r="H73" s="9">
        <v>1</v>
      </c>
      <c r="I73" s="9">
        <v>3</v>
      </c>
      <c r="J73" s="9">
        <v>1</v>
      </c>
      <c r="K73" s="9">
        <v>2</v>
      </c>
      <c r="L73" s="9">
        <v>3</v>
      </c>
      <c r="M73" s="9">
        <v>3.5</v>
      </c>
      <c r="N73" s="9">
        <f t="shared" si="11"/>
        <v>15.5</v>
      </c>
      <c r="O73" s="12">
        <f t="shared" si="12"/>
        <v>13.5</v>
      </c>
      <c r="P73" s="9">
        <v>16</v>
      </c>
      <c r="Q73" s="9">
        <v>16</v>
      </c>
      <c r="R73" s="9">
        <v>16</v>
      </c>
      <c r="S73" s="9">
        <v>16</v>
      </c>
      <c r="T73" s="9">
        <v>16</v>
      </c>
      <c r="U73" s="9">
        <v>16</v>
      </c>
      <c r="V73" s="9">
        <v>16</v>
      </c>
      <c r="W73" s="9">
        <f t="shared" si="13"/>
        <v>112</v>
      </c>
      <c r="X73" s="10">
        <f t="shared" si="14"/>
        <v>13.839285714285715</v>
      </c>
    </row>
    <row r="74" spans="1:24" ht="15.75">
      <c r="A74" s="1">
        <v>44</v>
      </c>
      <c r="B74" s="1" t="s">
        <v>187</v>
      </c>
      <c r="C74" s="4">
        <v>3</v>
      </c>
      <c r="D74" s="11" t="s">
        <v>5</v>
      </c>
      <c r="E74" s="1" t="s">
        <v>47</v>
      </c>
      <c r="F74" s="8">
        <f t="shared" si="10"/>
        <v>1456</v>
      </c>
      <c r="G74" s="9">
        <v>0</v>
      </c>
      <c r="H74" s="9">
        <v>0</v>
      </c>
      <c r="I74" s="9">
        <v>0</v>
      </c>
      <c r="J74" s="9">
        <v>0</v>
      </c>
      <c r="K74" s="9">
        <v>4</v>
      </c>
      <c r="L74" s="9">
        <v>4</v>
      </c>
      <c r="M74" s="9">
        <v>4.5</v>
      </c>
      <c r="N74" s="9">
        <f t="shared" si="11"/>
        <v>12.5</v>
      </c>
      <c r="O74" s="12">
        <f t="shared" si="12"/>
        <v>12.5</v>
      </c>
      <c r="P74" s="9">
        <v>0</v>
      </c>
      <c r="Q74" s="9">
        <v>0</v>
      </c>
      <c r="R74" s="9">
        <v>0</v>
      </c>
      <c r="S74" s="9">
        <v>0</v>
      </c>
      <c r="T74" s="9">
        <v>16</v>
      </c>
      <c r="U74" s="9">
        <v>16</v>
      </c>
      <c r="V74" s="9">
        <v>16</v>
      </c>
      <c r="W74" s="9">
        <f t="shared" si="13"/>
        <v>48</v>
      </c>
      <c r="X74" s="10">
        <f t="shared" si="14"/>
        <v>26.041666666666668</v>
      </c>
    </row>
    <row r="75" spans="1:24" ht="15.75">
      <c r="A75" s="1">
        <v>45</v>
      </c>
      <c r="B75" s="1" t="s">
        <v>131</v>
      </c>
      <c r="C75" s="4">
        <v>4</v>
      </c>
      <c r="D75" s="11" t="s">
        <v>5</v>
      </c>
      <c r="E75" s="1" t="s">
        <v>36</v>
      </c>
      <c r="F75" s="8">
        <f t="shared" si="10"/>
        <v>1455</v>
      </c>
      <c r="G75" s="9">
        <v>0</v>
      </c>
      <c r="H75" s="9">
        <v>4</v>
      </c>
      <c r="I75" s="9">
        <v>4</v>
      </c>
      <c r="J75" s="9">
        <v>0</v>
      </c>
      <c r="K75" s="9">
        <v>4</v>
      </c>
      <c r="L75" s="9">
        <v>0</v>
      </c>
      <c r="M75" s="9">
        <v>0</v>
      </c>
      <c r="N75" s="9">
        <f t="shared" si="11"/>
        <v>12</v>
      </c>
      <c r="O75" s="12">
        <f t="shared" si="12"/>
        <v>12</v>
      </c>
      <c r="P75" s="9">
        <v>0</v>
      </c>
      <c r="Q75" s="9">
        <v>16</v>
      </c>
      <c r="R75" s="9">
        <v>16</v>
      </c>
      <c r="S75" s="9">
        <v>0</v>
      </c>
      <c r="T75" s="9">
        <v>16</v>
      </c>
      <c r="U75" s="9">
        <v>0</v>
      </c>
      <c r="V75" s="9">
        <v>0</v>
      </c>
      <c r="W75" s="9">
        <f t="shared" si="13"/>
        <v>48</v>
      </c>
      <c r="X75" s="10">
        <f t="shared" si="14"/>
        <v>25</v>
      </c>
    </row>
    <row r="76" spans="1:24" ht="15.75">
      <c r="A76" s="1">
        <v>46</v>
      </c>
      <c r="B76" s="1" t="s">
        <v>181</v>
      </c>
      <c r="C76" s="4">
        <v>3</v>
      </c>
      <c r="D76" s="11" t="s">
        <v>5</v>
      </c>
      <c r="E76" s="1" t="s">
        <v>179</v>
      </c>
      <c r="F76" s="8">
        <f t="shared" si="10"/>
        <v>1454</v>
      </c>
      <c r="G76" s="9">
        <v>0</v>
      </c>
      <c r="H76" s="9">
        <v>0</v>
      </c>
      <c r="I76" s="9">
        <v>0</v>
      </c>
      <c r="J76" s="9">
        <v>5</v>
      </c>
      <c r="K76" s="9">
        <v>0</v>
      </c>
      <c r="L76" s="9">
        <v>0</v>
      </c>
      <c r="M76" s="9">
        <v>6.5</v>
      </c>
      <c r="N76" s="9">
        <f t="shared" si="11"/>
        <v>11.5</v>
      </c>
      <c r="O76" s="12">
        <f t="shared" si="12"/>
        <v>11.5</v>
      </c>
      <c r="P76" s="9">
        <v>0</v>
      </c>
      <c r="Q76" s="9">
        <v>0</v>
      </c>
      <c r="R76" s="9">
        <v>0</v>
      </c>
      <c r="S76" s="9">
        <v>16</v>
      </c>
      <c r="T76" s="9">
        <v>0</v>
      </c>
      <c r="U76" s="9">
        <v>0</v>
      </c>
      <c r="V76" s="9">
        <v>16</v>
      </c>
      <c r="W76" s="9">
        <f t="shared" si="13"/>
        <v>32</v>
      </c>
      <c r="X76" s="10">
        <f t="shared" si="14"/>
        <v>35.9375</v>
      </c>
    </row>
    <row r="77" spans="1:24" ht="15.75">
      <c r="A77" s="1">
        <v>47</v>
      </c>
      <c r="B77" s="1" t="s">
        <v>188</v>
      </c>
      <c r="C77" s="4">
        <v>4</v>
      </c>
      <c r="D77" s="11" t="s">
        <v>5</v>
      </c>
      <c r="E77" s="1" t="s">
        <v>47</v>
      </c>
      <c r="F77" s="8">
        <f t="shared" si="10"/>
        <v>1453</v>
      </c>
      <c r="G77" s="9">
        <v>0</v>
      </c>
      <c r="H77" s="9">
        <v>0</v>
      </c>
      <c r="I77" s="9">
        <v>0</v>
      </c>
      <c r="J77" s="9">
        <v>0</v>
      </c>
      <c r="K77" s="9">
        <v>3.5</v>
      </c>
      <c r="L77" s="9">
        <v>4</v>
      </c>
      <c r="M77" s="9">
        <v>4</v>
      </c>
      <c r="N77" s="9">
        <f t="shared" si="11"/>
        <v>11.5</v>
      </c>
      <c r="O77" s="12">
        <f t="shared" si="12"/>
        <v>11.5</v>
      </c>
      <c r="P77" s="9">
        <v>0</v>
      </c>
      <c r="Q77" s="9">
        <v>0</v>
      </c>
      <c r="R77" s="9">
        <v>0</v>
      </c>
      <c r="S77" s="9">
        <v>0</v>
      </c>
      <c r="T77" s="9">
        <v>16</v>
      </c>
      <c r="U77" s="9">
        <v>16</v>
      </c>
      <c r="V77" s="9">
        <v>16</v>
      </c>
      <c r="W77" s="9">
        <f t="shared" si="13"/>
        <v>48</v>
      </c>
      <c r="X77" s="10">
        <f t="shared" si="14"/>
        <v>23.958333333333336</v>
      </c>
    </row>
    <row r="78" spans="1:24" ht="15.75">
      <c r="A78" s="1">
        <v>48</v>
      </c>
      <c r="B78" s="1" t="s">
        <v>197</v>
      </c>
      <c r="C78" s="4">
        <v>4</v>
      </c>
      <c r="D78" s="11" t="s">
        <v>5</v>
      </c>
      <c r="E78" s="1" t="s">
        <v>47</v>
      </c>
      <c r="F78" s="8">
        <f t="shared" si="10"/>
        <v>1452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5</v>
      </c>
      <c r="M78" s="9">
        <v>5.5</v>
      </c>
      <c r="N78" s="9">
        <f t="shared" si="11"/>
        <v>10.5</v>
      </c>
      <c r="O78" s="12">
        <f t="shared" si="12"/>
        <v>10.5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16</v>
      </c>
      <c r="V78" s="9">
        <v>16</v>
      </c>
      <c r="W78" s="9">
        <f t="shared" si="13"/>
        <v>32</v>
      </c>
      <c r="X78" s="10">
        <f t="shared" si="14"/>
        <v>32.8125</v>
      </c>
    </row>
    <row r="79" spans="1:24" ht="15.75">
      <c r="A79" s="1">
        <v>49</v>
      </c>
      <c r="B79" s="1" t="s">
        <v>178</v>
      </c>
      <c r="C79" s="4">
        <v>4</v>
      </c>
      <c r="D79" s="11" t="s">
        <v>5</v>
      </c>
      <c r="E79" s="1" t="s">
        <v>179</v>
      </c>
      <c r="F79" s="8">
        <f t="shared" si="10"/>
        <v>1451</v>
      </c>
      <c r="G79" s="9">
        <v>0</v>
      </c>
      <c r="H79" s="9">
        <v>0</v>
      </c>
      <c r="I79" s="9">
        <v>0</v>
      </c>
      <c r="J79" s="9">
        <v>2.5</v>
      </c>
      <c r="K79" s="9">
        <v>4</v>
      </c>
      <c r="L79" s="9">
        <v>4</v>
      </c>
      <c r="M79" s="9">
        <v>0</v>
      </c>
      <c r="N79" s="9">
        <f t="shared" si="11"/>
        <v>10.5</v>
      </c>
      <c r="O79" s="12">
        <f t="shared" si="12"/>
        <v>10.5</v>
      </c>
      <c r="P79" s="9">
        <v>0</v>
      </c>
      <c r="Q79" s="9">
        <v>0</v>
      </c>
      <c r="R79" s="9">
        <v>0</v>
      </c>
      <c r="S79" s="9">
        <v>16</v>
      </c>
      <c r="T79" s="9">
        <v>16</v>
      </c>
      <c r="U79" s="9">
        <v>16</v>
      </c>
      <c r="V79" s="9">
        <v>0</v>
      </c>
      <c r="W79" s="9">
        <f t="shared" si="13"/>
        <v>48</v>
      </c>
      <c r="X79" s="10">
        <f t="shared" si="14"/>
        <v>21.875</v>
      </c>
    </row>
    <row r="80" spans="1:24" ht="15.75">
      <c r="A80" s="1">
        <v>50</v>
      </c>
      <c r="B80" s="1" t="s">
        <v>144</v>
      </c>
      <c r="C80" s="4">
        <v>4</v>
      </c>
      <c r="D80" s="11" t="s">
        <v>5</v>
      </c>
      <c r="E80" s="1" t="s">
        <v>130</v>
      </c>
      <c r="F80" s="8">
        <f t="shared" si="10"/>
        <v>1450</v>
      </c>
      <c r="G80" s="9">
        <v>0</v>
      </c>
      <c r="H80" s="9">
        <v>2</v>
      </c>
      <c r="I80" s="9">
        <v>3</v>
      </c>
      <c r="J80" s="9">
        <v>2</v>
      </c>
      <c r="K80" s="9">
        <v>2.5</v>
      </c>
      <c r="L80" s="9">
        <v>0</v>
      </c>
      <c r="M80" s="9">
        <v>0</v>
      </c>
      <c r="N80" s="9">
        <f t="shared" si="11"/>
        <v>9.5</v>
      </c>
      <c r="O80" s="12">
        <f t="shared" si="12"/>
        <v>9.5</v>
      </c>
      <c r="P80" s="9">
        <v>0</v>
      </c>
      <c r="Q80" s="9">
        <v>16</v>
      </c>
      <c r="R80" s="9">
        <v>16</v>
      </c>
      <c r="S80" s="9">
        <v>16</v>
      </c>
      <c r="T80" s="9">
        <v>16</v>
      </c>
      <c r="U80" s="9">
        <v>0</v>
      </c>
      <c r="V80" s="9">
        <v>0</v>
      </c>
      <c r="W80" s="9">
        <f t="shared" si="13"/>
        <v>64</v>
      </c>
      <c r="X80" s="10">
        <f t="shared" si="14"/>
        <v>14.84375</v>
      </c>
    </row>
    <row r="81" spans="1:24" ht="15.75">
      <c r="A81" s="1">
        <v>51</v>
      </c>
      <c r="B81" s="1" t="s">
        <v>146</v>
      </c>
      <c r="C81" s="4">
        <v>4</v>
      </c>
      <c r="D81" s="11" t="s">
        <v>5</v>
      </c>
      <c r="E81" s="1" t="s">
        <v>147</v>
      </c>
      <c r="F81" s="8">
        <f t="shared" si="10"/>
        <v>1449</v>
      </c>
      <c r="G81" s="9">
        <v>0</v>
      </c>
      <c r="H81" s="9">
        <v>2.5</v>
      </c>
      <c r="I81" s="9">
        <v>3.5</v>
      </c>
      <c r="J81" s="9">
        <v>0</v>
      </c>
      <c r="K81" s="9">
        <v>3</v>
      </c>
      <c r="L81" s="9">
        <v>0</v>
      </c>
      <c r="M81" s="9">
        <v>0</v>
      </c>
      <c r="N81" s="9">
        <f t="shared" si="11"/>
        <v>9</v>
      </c>
      <c r="O81" s="12">
        <f t="shared" si="12"/>
        <v>9</v>
      </c>
      <c r="P81" s="9">
        <v>0</v>
      </c>
      <c r="Q81" s="9">
        <v>16</v>
      </c>
      <c r="R81" s="9">
        <v>16</v>
      </c>
      <c r="S81" s="9">
        <v>0</v>
      </c>
      <c r="T81" s="9">
        <v>16</v>
      </c>
      <c r="U81" s="9">
        <v>0</v>
      </c>
      <c r="V81" s="9">
        <v>0</v>
      </c>
      <c r="W81" s="9">
        <f t="shared" si="13"/>
        <v>48</v>
      </c>
      <c r="X81" s="10">
        <f t="shared" si="14"/>
        <v>18.75</v>
      </c>
    </row>
    <row r="82" spans="1:24" ht="15.75">
      <c r="A82" s="1">
        <v>52</v>
      </c>
      <c r="B82" s="1" t="s">
        <v>140</v>
      </c>
      <c r="C82" s="4">
        <v>4</v>
      </c>
      <c r="D82" s="11" t="s">
        <v>5</v>
      </c>
      <c r="E82" s="1" t="s">
        <v>36</v>
      </c>
      <c r="F82" s="8">
        <f t="shared" si="10"/>
        <v>1448</v>
      </c>
      <c r="G82" s="9">
        <v>0</v>
      </c>
      <c r="H82" s="9">
        <v>2.5</v>
      </c>
      <c r="I82" s="9">
        <v>3.5</v>
      </c>
      <c r="J82" s="9">
        <v>0</v>
      </c>
      <c r="K82" s="9">
        <v>2</v>
      </c>
      <c r="L82" s="9">
        <v>0</v>
      </c>
      <c r="M82" s="9">
        <v>0</v>
      </c>
      <c r="N82" s="9">
        <f t="shared" si="11"/>
        <v>8</v>
      </c>
      <c r="O82" s="12">
        <f t="shared" si="12"/>
        <v>8</v>
      </c>
      <c r="P82" s="9">
        <v>0</v>
      </c>
      <c r="Q82" s="9">
        <v>16</v>
      </c>
      <c r="R82" s="9">
        <v>16</v>
      </c>
      <c r="S82" s="9">
        <v>0</v>
      </c>
      <c r="T82" s="9">
        <v>16</v>
      </c>
      <c r="U82" s="9">
        <v>0</v>
      </c>
      <c r="V82" s="9">
        <v>0</v>
      </c>
      <c r="W82" s="9">
        <f t="shared" si="13"/>
        <v>48</v>
      </c>
      <c r="X82" s="10">
        <f t="shared" si="14"/>
        <v>16.666666666666664</v>
      </c>
    </row>
    <row r="83" spans="2:24" ht="15.75">
      <c r="B83" s="1" t="s">
        <v>189</v>
      </c>
      <c r="C83" s="4">
        <v>4</v>
      </c>
      <c r="D83" s="11" t="s">
        <v>5</v>
      </c>
      <c r="E83" s="1" t="s">
        <v>130</v>
      </c>
      <c r="F83" s="8">
        <f t="shared" si="10"/>
        <v>1500</v>
      </c>
      <c r="G83" s="9">
        <v>0</v>
      </c>
      <c r="H83" s="9">
        <v>0</v>
      </c>
      <c r="I83" s="9">
        <v>0</v>
      </c>
      <c r="J83" s="9">
        <v>0</v>
      </c>
      <c r="K83" s="9">
        <v>3</v>
      </c>
      <c r="L83" s="9">
        <v>2</v>
      </c>
      <c r="M83" s="9">
        <v>3</v>
      </c>
      <c r="N83" s="9">
        <f t="shared" si="11"/>
        <v>8</v>
      </c>
      <c r="O83" s="12">
        <f t="shared" si="12"/>
        <v>8</v>
      </c>
      <c r="P83" s="9">
        <v>0</v>
      </c>
      <c r="Q83" s="9">
        <v>0</v>
      </c>
      <c r="R83" s="9">
        <v>0</v>
      </c>
      <c r="S83" s="9">
        <v>0</v>
      </c>
      <c r="T83" s="9">
        <v>16</v>
      </c>
      <c r="U83" s="9">
        <v>16</v>
      </c>
      <c r="V83" s="9">
        <v>16</v>
      </c>
      <c r="W83" s="9">
        <f t="shared" si="13"/>
        <v>48</v>
      </c>
      <c r="X83" s="10">
        <f t="shared" si="14"/>
        <v>16.666666666666664</v>
      </c>
    </row>
    <row r="84" spans="1:24" ht="15.75">
      <c r="A84" s="1">
        <v>54</v>
      </c>
      <c r="B84" s="1" t="s">
        <v>168</v>
      </c>
      <c r="C84" s="4">
        <v>4</v>
      </c>
      <c r="D84" s="11" t="s">
        <v>5</v>
      </c>
      <c r="E84" s="1" t="s">
        <v>36</v>
      </c>
      <c r="F84" s="8">
        <f t="shared" si="10"/>
        <v>1446</v>
      </c>
      <c r="G84" s="9">
        <v>0</v>
      </c>
      <c r="H84" s="9">
        <v>0</v>
      </c>
      <c r="I84" s="9">
        <v>4</v>
      </c>
      <c r="J84" s="9">
        <v>3.5</v>
      </c>
      <c r="K84" s="9">
        <v>0</v>
      </c>
      <c r="L84" s="9">
        <v>0</v>
      </c>
      <c r="M84" s="9">
        <v>0</v>
      </c>
      <c r="N84" s="9">
        <f t="shared" si="11"/>
        <v>7.5</v>
      </c>
      <c r="O84" s="12">
        <f t="shared" si="12"/>
        <v>7.5</v>
      </c>
      <c r="P84" s="9">
        <v>0</v>
      </c>
      <c r="Q84" s="9">
        <v>0</v>
      </c>
      <c r="R84" s="9">
        <v>16</v>
      </c>
      <c r="S84" s="9">
        <v>16</v>
      </c>
      <c r="T84" s="9">
        <v>0</v>
      </c>
      <c r="U84" s="9">
        <v>0</v>
      </c>
      <c r="V84" s="9">
        <v>0</v>
      </c>
      <c r="W84" s="9">
        <f t="shared" si="13"/>
        <v>32</v>
      </c>
      <c r="X84" s="10">
        <f t="shared" si="14"/>
        <v>23.4375</v>
      </c>
    </row>
    <row r="85" spans="1:24" ht="15.75">
      <c r="A85" s="1">
        <v>55</v>
      </c>
      <c r="B85" s="1" t="s">
        <v>104</v>
      </c>
      <c r="C85" s="4">
        <v>4</v>
      </c>
      <c r="D85" s="11" t="s">
        <v>5</v>
      </c>
      <c r="E85" s="1" t="s">
        <v>22</v>
      </c>
      <c r="F85" s="8">
        <f t="shared" si="10"/>
        <v>1445</v>
      </c>
      <c r="G85" s="9">
        <v>2.5</v>
      </c>
      <c r="H85" s="9">
        <v>0</v>
      </c>
      <c r="I85" s="9">
        <v>3</v>
      </c>
      <c r="J85" s="9">
        <v>2</v>
      </c>
      <c r="K85" s="9">
        <v>0</v>
      </c>
      <c r="L85" s="9">
        <v>0</v>
      </c>
      <c r="M85" s="9">
        <v>0</v>
      </c>
      <c r="N85" s="9">
        <f t="shared" si="11"/>
        <v>7.5</v>
      </c>
      <c r="O85" s="12">
        <f t="shared" si="12"/>
        <v>7.5</v>
      </c>
      <c r="P85" s="9">
        <v>16</v>
      </c>
      <c r="Q85" s="9">
        <v>0</v>
      </c>
      <c r="R85" s="9">
        <v>16</v>
      </c>
      <c r="S85" s="9">
        <v>16</v>
      </c>
      <c r="T85" s="9">
        <v>0</v>
      </c>
      <c r="U85" s="9">
        <v>0</v>
      </c>
      <c r="V85" s="9">
        <v>0</v>
      </c>
      <c r="W85" s="9">
        <f t="shared" si="13"/>
        <v>48</v>
      </c>
      <c r="X85" s="10">
        <f t="shared" si="14"/>
        <v>15.625</v>
      </c>
    </row>
    <row r="86" spans="1:24" ht="15.75">
      <c r="A86" s="1">
        <v>56</v>
      </c>
      <c r="B86" s="1" t="s">
        <v>195</v>
      </c>
      <c r="C86" s="4">
        <v>3</v>
      </c>
      <c r="D86" s="11" t="s">
        <v>5</v>
      </c>
      <c r="E86" s="1" t="s">
        <v>196</v>
      </c>
      <c r="F86" s="8">
        <f t="shared" si="10"/>
        <v>1444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6.5</v>
      </c>
      <c r="M86" s="9">
        <v>0</v>
      </c>
      <c r="N86" s="9">
        <f t="shared" si="11"/>
        <v>6.5</v>
      </c>
      <c r="O86" s="12">
        <f t="shared" si="12"/>
        <v>6.5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16</v>
      </c>
      <c r="V86" s="9">
        <v>0</v>
      </c>
      <c r="W86" s="9">
        <f t="shared" si="13"/>
        <v>16</v>
      </c>
      <c r="X86" s="10">
        <f t="shared" si="14"/>
        <v>40.625</v>
      </c>
    </row>
    <row r="87" spans="2:24" ht="15.75">
      <c r="B87" s="1" t="s">
        <v>199</v>
      </c>
      <c r="C87" s="4">
        <v>3</v>
      </c>
      <c r="D87" s="11" t="s">
        <v>5</v>
      </c>
      <c r="E87" s="1" t="s">
        <v>47</v>
      </c>
      <c r="F87" s="8">
        <f t="shared" si="10"/>
        <v>1500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6.5</v>
      </c>
      <c r="N87" s="9">
        <f t="shared" si="11"/>
        <v>6.5</v>
      </c>
      <c r="O87" s="12">
        <f t="shared" si="12"/>
        <v>6.5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16</v>
      </c>
      <c r="W87" s="9">
        <f t="shared" si="13"/>
        <v>16</v>
      </c>
      <c r="X87" s="10">
        <f t="shared" si="14"/>
        <v>40.625</v>
      </c>
    </row>
    <row r="88" spans="1:38" s="13" customFormat="1" ht="20.25">
      <c r="A88" s="17" t="s">
        <v>202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4"/>
      <c r="Z88" s="14"/>
      <c r="AA88" s="14"/>
      <c r="AB88" s="14"/>
      <c r="AC88" s="14"/>
      <c r="AD88" s="16"/>
      <c r="AE88" s="16"/>
      <c r="AF88" s="16"/>
      <c r="AG88" s="16"/>
      <c r="AK88" s="16"/>
      <c r="AL88" s="15"/>
    </row>
    <row r="89" spans="1:38" s="27" customFormat="1" ht="15.75">
      <c r="A89" s="27">
        <v>1</v>
      </c>
      <c r="B89" s="27" t="s">
        <v>92</v>
      </c>
      <c r="C89" s="28">
        <v>1</v>
      </c>
      <c r="D89" s="29" t="s">
        <v>2</v>
      </c>
      <c r="E89" s="27" t="s">
        <v>77</v>
      </c>
      <c r="F89" s="30">
        <f aca="true" t="shared" si="15" ref="F89:F116">1500-A89</f>
        <v>1499</v>
      </c>
      <c r="G89" s="31">
        <v>14</v>
      </c>
      <c r="H89" s="31">
        <v>15.5</v>
      </c>
      <c r="I89" s="31">
        <v>14.5</v>
      </c>
      <c r="J89" s="31">
        <v>16</v>
      </c>
      <c r="K89" s="31">
        <v>15.5</v>
      </c>
      <c r="L89" s="31">
        <v>16</v>
      </c>
      <c r="M89" s="31">
        <v>15.5</v>
      </c>
      <c r="N89" s="31">
        <f aca="true" t="shared" si="16" ref="N89:N116">SUM(G89:M89)</f>
        <v>107</v>
      </c>
      <c r="O89" s="32">
        <f aca="true" t="shared" si="17" ref="O89:O116">LARGE((G89:M89),1)+LARGE((G89:M89),2)+LARGE((G89:M89),3)+LARGE((G89:M89),4)+LARGE((G89:M89),5)</f>
        <v>78.5</v>
      </c>
      <c r="P89" s="31">
        <v>16</v>
      </c>
      <c r="Q89" s="31">
        <v>16</v>
      </c>
      <c r="R89" s="31">
        <v>16</v>
      </c>
      <c r="S89" s="31">
        <v>16</v>
      </c>
      <c r="T89" s="31">
        <v>16</v>
      </c>
      <c r="U89" s="31">
        <v>16</v>
      </c>
      <c r="V89" s="31">
        <v>16</v>
      </c>
      <c r="W89" s="31">
        <f aca="true" t="shared" si="18" ref="W89:W116">SUM(P89:V89)</f>
        <v>112</v>
      </c>
      <c r="X89" s="33">
        <f aca="true" t="shared" si="19" ref="X89:X116">N89/W89*100</f>
        <v>95.53571428571429</v>
      </c>
      <c r="Y89" s="31"/>
      <c r="Z89" s="31"/>
      <c r="AA89" s="31"/>
      <c r="AB89" s="31"/>
      <c r="AC89" s="31"/>
      <c r="AD89" s="34"/>
      <c r="AE89" s="34"/>
      <c r="AF89" s="34"/>
      <c r="AG89" s="34"/>
      <c r="AH89" s="34"/>
      <c r="AI89" s="34"/>
      <c r="AJ89" s="34"/>
      <c r="AK89" s="34"/>
      <c r="AL89" s="33"/>
    </row>
    <row r="90" spans="1:38" s="27" customFormat="1" ht="15.75">
      <c r="A90" s="27">
        <v>2</v>
      </c>
      <c r="B90" s="27" t="s">
        <v>13</v>
      </c>
      <c r="C90" s="28">
        <v>1</v>
      </c>
      <c r="D90" s="29" t="s">
        <v>2</v>
      </c>
      <c r="E90" s="27" t="s">
        <v>4</v>
      </c>
      <c r="F90" s="30">
        <f t="shared" si="15"/>
        <v>1498</v>
      </c>
      <c r="G90" s="31">
        <v>14</v>
      </c>
      <c r="H90" s="31">
        <v>15</v>
      </c>
      <c r="I90" s="31">
        <v>14.5</v>
      </c>
      <c r="J90" s="31">
        <v>13.5</v>
      </c>
      <c r="K90" s="31">
        <v>14.5</v>
      </c>
      <c r="L90" s="31">
        <v>15</v>
      </c>
      <c r="M90" s="31">
        <v>15</v>
      </c>
      <c r="N90" s="31">
        <f t="shared" si="16"/>
        <v>101.5</v>
      </c>
      <c r="O90" s="32">
        <f t="shared" si="17"/>
        <v>74</v>
      </c>
      <c r="P90" s="31">
        <v>16</v>
      </c>
      <c r="Q90" s="31">
        <v>16</v>
      </c>
      <c r="R90" s="31">
        <v>16</v>
      </c>
      <c r="S90" s="31">
        <v>16</v>
      </c>
      <c r="T90" s="31">
        <v>16</v>
      </c>
      <c r="U90" s="31">
        <v>16</v>
      </c>
      <c r="V90" s="31">
        <v>16</v>
      </c>
      <c r="W90" s="31">
        <f t="shared" si="18"/>
        <v>112</v>
      </c>
      <c r="X90" s="33">
        <f t="shared" si="19"/>
        <v>90.625</v>
      </c>
      <c r="Y90" s="31"/>
      <c r="Z90" s="31"/>
      <c r="AA90" s="31"/>
      <c r="AB90" s="31"/>
      <c r="AC90" s="31"/>
      <c r="AD90" s="34"/>
      <c r="AE90" s="34"/>
      <c r="AF90" s="34"/>
      <c r="AG90" s="34"/>
      <c r="AH90" s="34"/>
      <c r="AI90" s="34"/>
      <c r="AJ90" s="34"/>
      <c r="AK90" s="34"/>
      <c r="AL90" s="33"/>
    </row>
    <row r="91" spans="1:38" s="27" customFormat="1" ht="15.75">
      <c r="A91" s="27">
        <v>3</v>
      </c>
      <c r="B91" s="27" t="s">
        <v>46</v>
      </c>
      <c r="C91" s="28">
        <v>1</v>
      </c>
      <c r="D91" s="29" t="s">
        <v>2</v>
      </c>
      <c r="E91" s="27" t="s">
        <v>43</v>
      </c>
      <c r="F91" s="30">
        <f t="shared" si="15"/>
        <v>1497</v>
      </c>
      <c r="G91" s="31">
        <v>13</v>
      </c>
      <c r="H91" s="31">
        <v>12.5</v>
      </c>
      <c r="I91" s="31">
        <v>0</v>
      </c>
      <c r="J91" s="31">
        <v>12.5</v>
      </c>
      <c r="K91" s="31">
        <v>13</v>
      </c>
      <c r="L91" s="31">
        <v>12</v>
      </c>
      <c r="M91" s="31">
        <v>0</v>
      </c>
      <c r="N91" s="31">
        <f t="shared" si="16"/>
        <v>63</v>
      </c>
      <c r="O91" s="32">
        <f t="shared" si="17"/>
        <v>63</v>
      </c>
      <c r="P91" s="31">
        <v>16</v>
      </c>
      <c r="Q91" s="31">
        <v>16</v>
      </c>
      <c r="R91" s="31">
        <v>0</v>
      </c>
      <c r="S91" s="31">
        <v>16</v>
      </c>
      <c r="T91" s="31">
        <v>16</v>
      </c>
      <c r="U91" s="31">
        <v>16</v>
      </c>
      <c r="V91" s="31">
        <v>0</v>
      </c>
      <c r="W91" s="31">
        <f t="shared" si="18"/>
        <v>80</v>
      </c>
      <c r="X91" s="33">
        <f t="shared" si="19"/>
        <v>78.75</v>
      </c>
      <c r="Y91" s="31"/>
      <c r="Z91" s="31"/>
      <c r="AA91" s="31"/>
      <c r="AB91" s="31"/>
      <c r="AC91" s="31"/>
      <c r="AD91" s="31"/>
      <c r="AE91" s="31"/>
      <c r="AF91" s="31"/>
      <c r="AG91" s="34"/>
      <c r="AH91" s="34"/>
      <c r="AI91" s="34"/>
      <c r="AJ91" s="34"/>
      <c r="AK91" s="34"/>
      <c r="AL91" s="33"/>
    </row>
    <row r="92" spans="1:38" s="27" customFormat="1" ht="15.75">
      <c r="A92" s="27">
        <v>4</v>
      </c>
      <c r="B92" s="27" t="s">
        <v>159</v>
      </c>
      <c r="C92" s="28">
        <v>1</v>
      </c>
      <c r="D92" s="29" t="s">
        <v>2</v>
      </c>
      <c r="E92" s="27" t="s">
        <v>63</v>
      </c>
      <c r="F92" s="30">
        <f t="shared" si="15"/>
        <v>1496</v>
      </c>
      <c r="G92" s="31">
        <v>0</v>
      </c>
      <c r="H92" s="31">
        <v>10.5</v>
      </c>
      <c r="I92" s="31">
        <v>11</v>
      </c>
      <c r="J92" s="31">
        <v>11.5</v>
      </c>
      <c r="K92" s="31">
        <v>11.5</v>
      </c>
      <c r="L92" s="31">
        <v>0</v>
      </c>
      <c r="M92" s="31">
        <v>12</v>
      </c>
      <c r="N92" s="31">
        <f t="shared" si="16"/>
        <v>56.5</v>
      </c>
      <c r="O92" s="32">
        <f t="shared" si="17"/>
        <v>56.5</v>
      </c>
      <c r="P92" s="31">
        <v>0</v>
      </c>
      <c r="Q92" s="31">
        <v>16</v>
      </c>
      <c r="R92" s="31">
        <v>16</v>
      </c>
      <c r="S92" s="31">
        <v>16</v>
      </c>
      <c r="T92" s="31">
        <v>16</v>
      </c>
      <c r="U92" s="31">
        <v>0</v>
      </c>
      <c r="V92" s="31">
        <v>16</v>
      </c>
      <c r="W92" s="31">
        <f t="shared" si="18"/>
        <v>80</v>
      </c>
      <c r="X92" s="33">
        <f t="shared" si="19"/>
        <v>70.625</v>
      </c>
      <c r="Y92" s="31"/>
      <c r="Z92" s="31"/>
      <c r="AA92" s="31"/>
      <c r="AB92" s="31"/>
      <c r="AC92" s="31"/>
      <c r="AD92" s="34"/>
      <c r="AE92" s="34"/>
      <c r="AF92" s="34"/>
      <c r="AG92" s="34"/>
      <c r="AH92" s="34"/>
      <c r="AI92" s="34"/>
      <c r="AJ92" s="34"/>
      <c r="AK92" s="34"/>
      <c r="AL92" s="33"/>
    </row>
    <row r="93" spans="1:38" s="27" customFormat="1" ht="15.75">
      <c r="A93" s="27">
        <v>5</v>
      </c>
      <c r="B93" s="27" t="s">
        <v>65</v>
      </c>
      <c r="C93" s="28">
        <v>1</v>
      </c>
      <c r="D93" s="29" t="s">
        <v>2</v>
      </c>
      <c r="E93" s="27" t="s">
        <v>98</v>
      </c>
      <c r="F93" s="30">
        <f t="shared" si="15"/>
        <v>1495</v>
      </c>
      <c r="G93" s="31">
        <v>11</v>
      </c>
      <c r="H93" s="31">
        <v>10.5</v>
      </c>
      <c r="I93" s="31">
        <v>11.5</v>
      </c>
      <c r="J93" s="31">
        <v>0</v>
      </c>
      <c r="K93" s="31">
        <v>0</v>
      </c>
      <c r="L93" s="31">
        <v>11.5</v>
      </c>
      <c r="M93" s="31">
        <v>11.5</v>
      </c>
      <c r="N93" s="31">
        <f t="shared" si="16"/>
        <v>56</v>
      </c>
      <c r="O93" s="32">
        <f t="shared" si="17"/>
        <v>56</v>
      </c>
      <c r="P93" s="31">
        <v>16</v>
      </c>
      <c r="Q93" s="31">
        <v>16</v>
      </c>
      <c r="R93" s="31">
        <v>16</v>
      </c>
      <c r="S93" s="31">
        <v>0</v>
      </c>
      <c r="T93" s="31">
        <v>0</v>
      </c>
      <c r="U93" s="31">
        <v>16</v>
      </c>
      <c r="V93" s="31">
        <v>16</v>
      </c>
      <c r="W93" s="31">
        <f t="shared" si="18"/>
        <v>80</v>
      </c>
      <c r="X93" s="33">
        <f t="shared" si="19"/>
        <v>70</v>
      </c>
      <c r="Y93" s="31"/>
      <c r="Z93" s="31"/>
      <c r="AA93" s="31"/>
      <c r="AB93" s="31"/>
      <c r="AC93" s="31"/>
      <c r="AD93" s="34"/>
      <c r="AE93" s="34"/>
      <c r="AF93" s="34"/>
      <c r="AG93" s="34"/>
      <c r="AH93" s="34"/>
      <c r="AI93" s="34"/>
      <c r="AJ93" s="34"/>
      <c r="AK93" s="34"/>
      <c r="AL93" s="33"/>
    </row>
    <row r="94" spans="1:38" s="27" customFormat="1" ht="15.75">
      <c r="A94" s="27">
        <v>6</v>
      </c>
      <c r="B94" s="27" t="s">
        <v>19</v>
      </c>
      <c r="C94" s="28">
        <v>2</v>
      </c>
      <c r="D94" s="29" t="s">
        <v>2</v>
      </c>
      <c r="E94" s="27" t="s">
        <v>74</v>
      </c>
      <c r="F94" s="30">
        <f t="shared" si="15"/>
        <v>1494</v>
      </c>
      <c r="G94" s="31">
        <v>10</v>
      </c>
      <c r="H94" s="31">
        <v>0</v>
      </c>
      <c r="I94" s="31">
        <v>10.5</v>
      </c>
      <c r="J94" s="31">
        <v>12</v>
      </c>
      <c r="K94" s="31">
        <v>12</v>
      </c>
      <c r="L94" s="31">
        <v>0</v>
      </c>
      <c r="M94" s="31">
        <v>11</v>
      </c>
      <c r="N94" s="31">
        <f t="shared" si="16"/>
        <v>55.5</v>
      </c>
      <c r="O94" s="32">
        <f t="shared" si="17"/>
        <v>55.5</v>
      </c>
      <c r="P94" s="31">
        <v>16</v>
      </c>
      <c r="Q94" s="31">
        <v>0</v>
      </c>
      <c r="R94" s="31">
        <v>16</v>
      </c>
      <c r="S94" s="31">
        <v>16</v>
      </c>
      <c r="T94" s="31">
        <v>16</v>
      </c>
      <c r="U94" s="31">
        <v>0</v>
      </c>
      <c r="V94" s="31">
        <v>16</v>
      </c>
      <c r="W94" s="31">
        <f t="shared" si="18"/>
        <v>80</v>
      </c>
      <c r="X94" s="33">
        <f t="shared" si="19"/>
        <v>69.375</v>
      </c>
      <c r="Y94" s="31"/>
      <c r="Z94" s="31"/>
      <c r="AA94" s="31"/>
      <c r="AB94" s="31"/>
      <c r="AC94" s="31"/>
      <c r="AD94" s="34"/>
      <c r="AE94" s="34"/>
      <c r="AF94" s="34"/>
      <c r="AG94" s="34"/>
      <c r="AH94" s="34"/>
      <c r="AI94" s="34"/>
      <c r="AJ94" s="34"/>
      <c r="AK94" s="34"/>
      <c r="AL94" s="33"/>
    </row>
    <row r="95" spans="1:38" s="27" customFormat="1" ht="15.75">
      <c r="A95" s="27">
        <v>7</v>
      </c>
      <c r="B95" s="27" t="s">
        <v>91</v>
      </c>
      <c r="C95" s="28">
        <v>2</v>
      </c>
      <c r="D95" s="29" t="s">
        <v>2</v>
      </c>
      <c r="E95" s="27" t="s">
        <v>77</v>
      </c>
      <c r="F95" s="30">
        <f t="shared" si="15"/>
        <v>1493</v>
      </c>
      <c r="G95" s="31">
        <v>10</v>
      </c>
      <c r="H95" s="31">
        <v>11</v>
      </c>
      <c r="I95" s="31">
        <v>12</v>
      </c>
      <c r="J95" s="31">
        <v>0</v>
      </c>
      <c r="K95" s="31">
        <v>11.5</v>
      </c>
      <c r="L95" s="31">
        <v>0</v>
      </c>
      <c r="M95" s="31">
        <v>10</v>
      </c>
      <c r="N95" s="31">
        <f t="shared" si="16"/>
        <v>54.5</v>
      </c>
      <c r="O95" s="32">
        <f t="shared" si="17"/>
        <v>54.5</v>
      </c>
      <c r="P95" s="31">
        <v>16</v>
      </c>
      <c r="Q95" s="31">
        <v>16</v>
      </c>
      <c r="R95" s="31">
        <v>16</v>
      </c>
      <c r="S95" s="31">
        <v>0</v>
      </c>
      <c r="T95" s="31">
        <v>16</v>
      </c>
      <c r="U95" s="31">
        <v>0</v>
      </c>
      <c r="V95" s="31">
        <v>16</v>
      </c>
      <c r="W95" s="31">
        <f t="shared" si="18"/>
        <v>80</v>
      </c>
      <c r="X95" s="33">
        <f t="shared" si="19"/>
        <v>68.125</v>
      </c>
      <c r="Y95" s="31"/>
      <c r="Z95" s="31"/>
      <c r="AA95" s="31"/>
      <c r="AB95" s="31"/>
      <c r="AC95" s="31"/>
      <c r="AD95" s="34"/>
      <c r="AE95" s="34"/>
      <c r="AF95" s="34"/>
      <c r="AG95" s="34"/>
      <c r="AH95" s="34"/>
      <c r="AI95" s="34"/>
      <c r="AJ95" s="34"/>
      <c r="AK95" s="34"/>
      <c r="AL95" s="33"/>
    </row>
    <row r="96" spans="1:38" s="27" customFormat="1" ht="15.75">
      <c r="A96" s="27">
        <v>8</v>
      </c>
      <c r="B96" s="27" t="s">
        <v>15</v>
      </c>
      <c r="C96" s="28">
        <v>1</v>
      </c>
      <c r="D96" s="29" t="s">
        <v>2</v>
      </c>
      <c r="E96" s="27" t="s">
        <v>44</v>
      </c>
      <c r="F96" s="30">
        <f t="shared" si="15"/>
        <v>1492</v>
      </c>
      <c r="G96" s="31">
        <v>9</v>
      </c>
      <c r="H96" s="31">
        <v>10.5</v>
      </c>
      <c r="I96" s="31">
        <v>10.5</v>
      </c>
      <c r="J96" s="31">
        <v>9.5</v>
      </c>
      <c r="K96" s="31">
        <v>9</v>
      </c>
      <c r="L96" s="31">
        <v>10.5</v>
      </c>
      <c r="M96" s="31">
        <v>12.5</v>
      </c>
      <c r="N96" s="31">
        <f t="shared" si="16"/>
        <v>71.5</v>
      </c>
      <c r="O96" s="32">
        <f t="shared" si="17"/>
        <v>53.5</v>
      </c>
      <c r="P96" s="31">
        <v>16</v>
      </c>
      <c r="Q96" s="31">
        <v>16</v>
      </c>
      <c r="R96" s="31">
        <v>16</v>
      </c>
      <c r="S96" s="31">
        <v>16</v>
      </c>
      <c r="T96" s="31">
        <v>16</v>
      </c>
      <c r="U96" s="31">
        <v>16</v>
      </c>
      <c r="V96" s="31">
        <v>16</v>
      </c>
      <c r="W96" s="31">
        <f t="shared" si="18"/>
        <v>112</v>
      </c>
      <c r="X96" s="33">
        <f t="shared" si="19"/>
        <v>63.83928571428571</v>
      </c>
      <c r="Y96" s="31"/>
      <c r="Z96" s="31"/>
      <c r="AA96" s="31"/>
      <c r="AB96" s="31"/>
      <c r="AC96" s="31"/>
      <c r="AD96" s="34"/>
      <c r="AE96" s="34"/>
      <c r="AF96" s="34"/>
      <c r="AG96" s="34"/>
      <c r="AH96" s="34"/>
      <c r="AI96" s="34"/>
      <c r="AJ96" s="34"/>
      <c r="AK96" s="34"/>
      <c r="AL96" s="33"/>
    </row>
    <row r="97" spans="1:38" s="27" customFormat="1" ht="15.75">
      <c r="A97" s="27">
        <v>9</v>
      </c>
      <c r="B97" s="27" t="s">
        <v>163</v>
      </c>
      <c r="C97" s="28">
        <v>1</v>
      </c>
      <c r="D97" s="29" t="s">
        <v>2</v>
      </c>
      <c r="E97" s="27" t="s">
        <v>45</v>
      </c>
      <c r="F97" s="30">
        <f t="shared" si="15"/>
        <v>1491</v>
      </c>
      <c r="G97" s="31">
        <v>0</v>
      </c>
      <c r="H97" s="31">
        <v>9</v>
      </c>
      <c r="I97" s="31">
        <v>10</v>
      </c>
      <c r="J97" s="31">
        <v>10.5</v>
      </c>
      <c r="K97" s="31">
        <v>10.5</v>
      </c>
      <c r="L97" s="31">
        <v>0</v>
      </c>
      <c r="M97" s="31">
        <v>11</v>
      </c>
      <c r="N97" s="31">
        <f t="shared" si="16"/>
        <v>51</v>
      </c>
      <c r="O97" s="32">
        <f t="shared" si="17"/>
        <v>51</v>
      </c>
      <c r="P97" s="31">
        <v>0</v>
      </c>
      <c r="Q97" s="31">
        <v>16</v>
      </c>
      <c r="R97" s="31">
        <v>16</v>
      </c>
      <c r="S97" s="31">
        <v>16</v>
      </c>
      <c r="T97" s="31">
        <v>16</v>
      </c>
      <c r="U97" s="31">
        <v>0</v>
      </c>
      <c r="V97" s="31">
        <v>16</v>
      </c>
      <c r="W97" s="31">
        <f t="shared" si="18"/>
        <v>80</v>
      </c>
      <c r="X97" s="33">
        <f t="shared" si="19"/>
        <v>63.74999999999999</v>
      </c>
      <c r="Y97" s="31"/>
      <c r="Z97" s="31"/>
      <c r="AA97" s="31"/>
      <c r="AB97" s="31"/>
      <c r="AC97" s="31"/>
      <c r="AD97" s="31"/>
      <c r="AE97" s="31"/>
      <c r="AF97" s="31"/>
      <c r="AG97" s="31"/>
      <c r="AH97" s="34"/>
      <c r="AI97" s="34"/>
      <c r="AJ97" s="34"/>
      <c r="AK97" s="34"/>
      <c r="AL97" s="33"/>
    </row>
    <row r="98" spans="1:38" s="27" customFormat="1" ht="15.75">
      <c r="A98" s="27">
        <v>10</v>
      </c>
      <c r="B98" s="27" t="s">
        <v>27</v>
      </c>
      <c r="C98" s="28">
        <v>2</v>
      </c>
      <c r="D98" s="29" t="s">
        <v>2</v>
      </c>
      <c r="E98" s="27" t="s">
        <v>45</v>
      </c>
      <c r="F98" s="30">
        <f t="shared" si="15"/>
        <v>1490</v>
      </c>
      <c r="G98" s="31">
        <v>9</v>
      </c>
      <c r="H98" s="31">
        <v>9</v>
      </c>
      <c r="I98" s="31">
        <v>10.5</v>
      </c>
      <c r="J98" s="31">
        <v>11</v>
      </c>
      <c r="K98" s="31">
        <v>10.5</v>
      </c>
      <c r="L98" s="31">
        <v>9</v>
      </c>
      <c r="M98" s="31">
        <v>9.5</v>
      </c>
      <c r="N98" s="31">
        <f t="shared" si="16"/>
        <v>68.5</v>
      </c>
      <c r="O98" s="32">
        <f t="shared" si="17"/>
        <v>50.5</v>
      </c>
      <c r="P98" s="31">
        <v>16</v>
      </c>
      <c r="Q98" s="31">
        <v>16</v>
      </c>
      <c r="R98" s="31">
        <v>16</v>
      </c>
      <c r="S98" s="31">
        <v>16</v>
      </c>
      <c r="T98" s="31">
        <v>16</v>
      </c>
      <c r="U98" s="31">
        <v>16</v>
      </c>
      <c r="V98" s="31">
        <v>16</v>
      </c>
      <c r="W98" s="31">
        <f t="shared" si="18"/>
        <v>112</v>
      </c>
      <c r="X98" s="33">
        <f t="shared" si="19"/>
        <v>61.16071428571429</v>
      </c>
      <c r="Y98" s="31"/>
      <c r="Z98" s="31"/>
      <c r="AA98" s="31"/>
      <c r="AB98" s="31"/>
      <c r="AC98" s="31"/>
      <c r="AD98" s="34"/>
      <c r="AE98" s="34"/>
      <c r="AF98" s="34"/>
      <c r="AG98" s="34"/>
      <c r="AH98" s="34"/>
      <c r="AI98" s="34"/>
      <c r="AJ98" s="34"/>
      <c r="AK98" s="34"/>
      <c r="AL98" s="33"/>
    </row>
    <row r="99" spans="1:36" ht="15.75">
      <c r="A99" s="1">
        <v>11</v>
      </c>
      <c r="B99" s="1" t="s">
        <v>83</v>
      </c>
      <c r="C99" s="4">
        <v>2</v>
      </c>
      <c r="D99" s="11" t="s">
        <v>2</v>
      </c>
      <c r="E99" s="1" t="s">
        <v>84</v>
      </c>
      <c r="F99" s="8">
        <f t="shared" si="15"/>
        <v>1489</v>
      </c>
      <c r="G99" s="9">
        <v>9</v>
      </c>
      <c r="H99" s="9">
        <v>9</v>
      </c>
      <c r="I99" s="9">
        <v>9</v>
      </c>
      <c r="J99" s="9">
        <v>9.5</v>
      </c>
      <c r="K99" s="9">
        <v>9.5</v>
      </c>
      <c r="L99" s="9">
        <v>8.5</v>
      </c>
      <c r="M99" s="9">
        <v>9.5</v>
      </c>
      <c r="N99" s="9">
        <f t="shared" si="16"/>
        <v>64</v>
      </c>
      <c r="O99" s="12">
        <f t="shared" si="17"/>
        <v>46.5</v>
      </c>
      <c r="P99" s="9">
        <v>16</v>
      </c>
      <c r="Q99" s="9">
        <v>16</v>
      </c>
      <c r="R99" s="9">
        <v>16</v>
      </c>
      <c r="S99" s="9">
        <v>16</v>
      </c>
      <c r="T99" s="9">
        <v>16</v>
      </c>
      <c r="U99" s="9">
        <v>16</v>
      </c>
      <c r="V99" s="9">
        <v>16</v>
      </c>
      <c r="W99" s="9">
        <f t="shared" si="18"/>
        <v>112</v>
      </c>
      <c r="X99" s="10">
        <f t="shared" si="19"/>
        <v>57.14285714285714</v>
      </c>
      <c r="AH99" s="3"/>
      <c r="AI99" s="3"/>
      <c r="AJ99" s="3"/>
    </row>
    <row r="100" spans="1:36" ht="15.75">
      <c r="A100" s="1">
        <v>12</v>
      </c>
      <c r="B100" s="1" t="s">
        <v>12</v>
      </c>
      <c r="C100" s="4">
        <v>3</v>
      </c>
      <c r="D100" s="11" t="s">
        <v>2</v>
      </c>
      <c r="E100" s="1" t="s">
        <v>99</v>
      </c>
      <c r="F100" s="8">
        <f t="shared" si="15"/>
        <v>1488</v>
      </c>
      <c r="G100" s="9">
        <v>10.5</v>
      </c>
      <c r="H100" s="9">
        <v>9</v>
      </c>
      <c r="I100" s="9">
        <v>8</v>
      </c>
      <c r="J100" s="9">
        <v>0</v>
      </c>
      <c r="K100" s="9">
        <v>8</v>
      </c>
      <c r="L100" s="9">
        <v>0</v>
      </c>
      <c r="M100" s="9">
        <v>7</v>
      </c>
      <c r="N100" s="9">
        <f t="shared" si="16"/>
        <v>42.5</v>
      </c>
      <c r="O100" s="12">
        <f t="shared" si="17"/>
        <v>42.5</v>
      </c>
      <c r="P100" s="9">
        <v>16</v>
      </c>
      <c r="Q100" s="9">
        <v>16</v>
      </c>
      <c r="R100" s="9">
        <v>16</v>
      </c>
      <c r="S100" s="9">
        <v>0</v>
      </c>
      <c r="T100" s="9">
        <v>16</v>
      </c>
      <c r="U100" s="9">
        <v>0</v>
      </c>
      <c r="V100" s="9">
        <v>16</v>
      </c>
      <c r="W100" s="9">
        <f t="shared" si="18"/>
        <v>80</v>
      </c>
      <c r="X100" s="10">
        <f t="shared" si="19"/>
        <v>53.125</v>
      </c>
      <c r="AH100" s="3"/>
      <c r="AI100" s="3"/>
      <c r="AJ100" s="3"/>
    </row>
    <row r="101" spans="1:36" ht="15.75">
      <c r="A101" s="1">
        <v>13</v>
      </c>
      <c r="B101" s="1" t="s">
        <v>68</v>
      </c>
      <c r="C101" s="4">
        <v>2</v>
      </c>
      <c r="D101" s="11" t="s">
        <v>2</v>
      </c>
      <c r="E101" s="1" t="s">
        <v>4</v>
      </c>
      <c r="F101" s="8">
        <f t="shared" si="15"/>
        <v>1487</v>
      </c>
      <c r="G101" s="9">
        <v>8</v>
      </c>
      <c r="H101" s="9">
        <v>7</v>
      </c>
      <c r="I101" s="9">
        <v>8</v>
      </c>
      <c r="J101" s="9">
        <v>8</v>
      </c>
      <c r="K101" s="9">
        <v>8</v>
      </c>
      <c r="L101" s="9">
        <v>9</v>
      </c>
      <c r="M101" s="9">
        <v>8.5</v>
      </c>
      <c r="N101" s="9">
        <f t="shared" si="16"/>
        <v>56.5</v>
      </c>
      <c r="O101" s="12">
        <f t="shared" si="17"/>
        <v>41.5</v>
      </c>
      <c r="P101" s="9">
        <v>16</v>
      </c>
      <c r="Q101" s="9">
        <v>16</v>
      </c>
      <c r="R101" s="9">
        <v>16</v>
      </c>
      <c r="S101" s="9">
        <v>16</v>
      </c>
      <c r="T101" s="9">
        <v>16</v>
      </c>
      <c r="U101" s="9">
        <v>16</v>
      </c>
      <c r="V101" s="9">
        <v>16</v>
      </c>
      <c r="W101" s="9">
        <f t="shared" si="18"/>
        <v>112</v>
      </c>
      <c r="X101" s="10">
        <f t="shared" si="19"/>
        <v>50.44642857142857</v>
      </c>
      <c r="AH101" s="3"/>
      <c r="AI101" s="3"/>
      <c r="AJ101" s="3"/>
    </row>
    <row r="102" spans="1:36" ht="15.75">
      <c r="A102" s="1">
        <v>14</v>
      </c>
      <c r="B102" s="1" t="s">
        <v>175</v>
      </c>
      <c r="C102" s="4">
        <v>1</v>
      </c>
      <c r="D102" s="11" t="s">
        <v>2</v>
      </c>
      <c r="E102" s="1" t="s">
        <v>77</v>
      </c>
      <c r="F102" s="8">
        <f t="shared" si="15"/>
        <v>1486</v>
      </c>
      <c r="G102" s="9">
        <v>0</v>
      </c>
      <c r="H102" s="9">
        <v>0</v>
      </c>
      <c r="I102" s="9">
        <v>13.5</v>
      </c>
      <c r="J102" s="9">
        <v>0</v>
      </c>
      <c r="K102" s="9">
        <v>13.5</v>
      </c>
      <c r="L102" s="9">
        <v>12.5</v>
      </c>
      <c r="M102" s="9">
        <v>0</v>
      </c>
      <c r="N102" s="9">
        <f t="shared" si="16"/>
        <v>39.5</v>
      </c>
      <c r="O102" s="12">
        <f t="shared" si="17"/>
        <v>39.5</v>
      </c>
      <c r="P102" s="9">
        <v>0</v>
      </c>
      <c r="Q102" s="9">
        <v>0</v>
      </c>
      <c r="R102" s="9">
        <v>16</v>
      </c>
      <c r="S102" s="9">
        <v>0</v>
      </c>
      <c r="T102" s="9">
        <v>16</v>
      </c>
      <c r="U102" s="9">
        <v>16</v>
      </c>
      <c r="V102" s="9">
        <v>0</v>
      </c>
      <c r="W102" s="9">
        <f t="shared" si="18"/>
        <v>48</v>
      </c>
      <c r="X102" s="10">
        <f t="shared" si="19"/>
        <v>82.29166666666666</v>
      </c>
      <c r="AD102" s="9"/>
      <c r="AE102" s="9"/>
      <c r="AH102" s="3"/>
      <c r="AI102" s="3"/>
      <c r="AJ102" s="3"/>
    </row>
    <row r="103" spans="1:36" ht="15.75">
      <c r="A103" s="1">
        <v>15</v>
      </c>
      <c r="B103" s="1" t="s">
        <v>155</v>
      </c>
      <c r="C103" s="4">
        <v>2</v>
      </c>
      <c r="D103" s="11" t="s">
        <v>2</v>
      </c>
      <c r="E103" s="1" t="s">
        <v>4</v>
      </c>
      <c r="F103" s="8">
        <f t="shared" si="15"/>
        <v>1485</v>
      </c>
      <c r="G103" s="9">
        <v>0</v>
      </c>
      <c r="H103" s="9">
        <v>5</v>
      </c>
      <c r="I103" s="9">
        <v>7.5</v>
      </c>
      <c r="J103" s="9">
        <v>9</v>
      </c>
      <c r="K103" s="9">
        <v>8</v>
      </c>
      <c r="L103" s="9">
        <v>7</v>
      </c>
      <c r="M103" s="9">
        <v>8</v>
      </c>
      <c r="N103" s="9">
        <f t="shared" si="16"/>
        <v>44.5</v>
      </c>
      <c r="O103" s="12">
        <f t="shared" si="17"/>
        <v>39.5</v>
      </c>
      <c r="P103" s="9">
        <v>0</v>
      </c>
      <c r="Q103" s="9">
        <v>16</v>
      </c>
      <c r="R103" s="9">
        <v>16</v>
      </c>
      <c r="S103" s="9">
        <v>16</v>
      </c>
      <c r="T103" s="9">
        <v>16</v>
      </c>
      <c r="U103" s="9">
        <v>16</v>
      </c>
      <c r="V103" s="9">
        <v>16</v>
      </c>
      <c r="W103" s="9">
        <f t="shared" si="18"/>
        <v>96</v>
      </c>
      <c r="X103" s="10">
        <f t="shared" si="19"/>
        <v>46.35416666666667</v>
      </c>
      <c r="AH103" s="3"/>
      <c r="AI103" s="3"/>
      <c r="AJ103" s="3"/>
    </row>
    <row r="104" spans="1:36" ht="15.75">
      <c r="A104" s="1">
        <v>16</v>
      </c>
      <c r="B104" s="2" t="s">
        <v>25</v>
      </c>
      <c r="C104" s="7">
        <v>2</v>
      </c>
      <c r="D104" s="11" t="s">
        <v>2</v>
      </c>
      <c r="E104" s="1" t="s">
        <v>44</v>
      </c>
      <c r="F104" s="8">
        <f t="shared" si="15"/>
        <v>1484</v>
      </c>
      <c r="G104" s="9">
        <v>9</v>
      </c>
      <c r="H104" s="9">
        <v>0</v>
      </c>
      <c r="I104" s="9">
        <v>0</v>
      </c>
      <c r="J104" s="9">
        <v>0</v>
      </c>
      <c r="K104" s="9">
        <v>10</v>
      </c>
      <c r="L104" s="9">
        <v>9.5</v>
      </c>
      <c r="M104" s="9">
        <v>9.5</v>
      </c>
      <c r="N104" s="9">
        <f t="shared" si="16"/>
        <v>38</v>
      </c>
      <c r="O104" s="12">
        <f t="shared" si="17"/>
        <v>38</v>
      </c>
      <c r="P104" s="9">
        <v>16</v>
      </c>
      <c r="Q104" s="9">
        <v>0</v>
      </c>
      <c r="R104" s="9">
        <v>0</v>
      </c>
      <c r="S104" s="9">
        <v>0</v>
      </c>
      <c r="T104" s="9">
        <v>16</v>
      </c>
      <c r="U104" s="9">
        <v>16</v>
      </c>
      <c r="V104" s="9">
        <v>16</v>
      </c>
      <c r="W104" s="9">
        <f t="shared" si="18"/>
        <v>64</v>
      </c>
      <c r="X104" s="10">
        <f t="shared" si="19"/>
        <v>59.375</v>
      </c>
      <c r="AD104" s="9"/>
      <c r="AE104" s="9"/>
      <c r="AF104" s="9"/>
      <c r="AG104" s="9"/>
      <c r="AH104" s="3"/>
      <c r="AI104" s="3"/>
      <c r="AJ104" s="3"/>
    </row>
    <row r="105" spans="1:24" ht="15.75">
      <c r="A105" s="1">
        <v>17</v>
      </c>
      <c r="B105" s="1" t="s">
        <v>86</v>
      </c>
      <c r="C105" s="4">
        <v>3</v>
      </c>
      <c r="D105" s="11" t="s">
        <v>2</v>
      </c>
      <c r="E105" s="1" t="s">
        <v>4</v>
      </c>
      <c r="F105" s="8">
        <f t="shared" si="15"/>
        <v>1483</v>
      </c>
      <c r="G105" s="9">
        <v>6.5</v>
      </c>
      <c r="H105" s="9">
        <v>0</v>
      </c>
      <c r="I105" s="9">
        <v>6.5</v>
      </c>
      <c r="J105" s="9">
        <v>8</v>
      </c>
      <c r="K105" s="9">
        <v>8</v>
      </c>
      <c r="L105" s="9">
        <v>0</v>
      </c>
      <c r="M105" s="9">
        <v>7.5</v>
      </c>
      <c r="N105" s="9">
        <f t="shared" si="16"/>
        <v>36.5</v>
      </c>
      <c r="O105" s="12">
        <f t="shared" si="17"/>
        <v>36.5</v>
      </c>
      <c r="P105" s="9">
        <v>16</v>
      </c>
      <c r="Q105" s="9">
        <v>0</v>
      </c>
      <c r="R105" s="9">
        <v>16</v>
      </c>
      <c r="S105" s="9">
        <v>16</v>
      </c>
      <c r="T105" s="9">
        <v>16</v>
      </c>
      <c r="U105" s="9">
        <v>0</v>
      </c>
      <c r="V105" s="9">
        <v>16</v>
      </c>
      <c r="W105" s="9">
        <f t="shared" si="18"/>
        <v>80</v>
      </c>
      <c r="X105" s="10">
        <f t="shared" si="19"/>
        <v>45.625</v>
      </c>
    </row>
    <row r="106" spans="2:36" ht="15.75">
      <c r="B106" s="1" t="s">
        <v>75</v>
      </c>
      <c r="C106" s="4">
        <v>2</v>
      </c>
      <c r="D106" s="11" t="s">
        <v>2</v>
      </c>
      <c r="E106" s="1" t="s">
        <v>74</v>
      </c>
      <c r="F106" s="8">
        <f t="shared" si="15"/>
        <v>1500</v>
      </c>
      <c r="G106" s="9">
        <v>7</v>
      </c>
      <c r="H106" s="9">
        <v>6.5</v>
      </c>
      <c r="I106" s="9">
        <v>7</v>
      </c>
      <c r="J106" s="9">
        <v>0</v>
      </c>
      <c r="K106" s="9">
        <v>7.5</v>
      </c>
      <c r="L106" s="9">
        <v>0</v>
      </c>
      <c r="M106" s="9">
        <v>8.5</v>
      </c>
      <c r="N106" s="9">
        <f t="shared" si="16"/>
        <v>36.5</v>
      </c>
      <c r="O106" s="12">
        <f t="shared" si="17"/>
        <v>36.5</v>
      </c>
      <c r="P106" s="9">
        <v>16</v>
      </c>
      <c r="Q106" s="9">
        <v>16</v>
      </c>
      <c r="R106" s="9">
        <v>16</v>
      </c>
      <c r="S106" s="9">
        <v>0</v>
      </c>
      <c r="T106" s="9">
        <v>16</v>
      </c>
      <c r="U106" s="9">
        <v>0</v>
      </c>
      <c r="V106" s="9">
        <v>16</v>
      </c>
      <c r="W106" s="9">
        <f t="shared" si="18"/>
        <v>80</v>
      </c>
      <c r="X106" s="10">
        <f t="shared" si="19"/>
        <v>45.625</v>
      </c>
      <c r="AH106" s="3"/>
      <c r="AI106" s="3"/>
      <c r="AJ106" s="3"/>
    </row>
    <row r="107" spans="1:36" ht="15.75">
      <c r="A107" s="1">
        <v>19</v>
      </c>
      <c r="B107" s="1" t="s">
        <v>162</v>
      </c>
      <c r="C107" s="4">
        <v>1</v>
      </c>
      <c r="D107" s="11" t="s">
        <v>2</v>
      </c>
      <c r="E107" s="1" t="s">
        <v>45</v>
      </c>
      <c r="F107" s="8">
        <f t="shared" si="15"/>
        <v>1481</v>
      </c>
      <c r="G107" s="9">
        <v>0</v>
      </c>
      <c r="H107" s="9">
        <v>9</v>
      </c>
      <c r="I107" s="9">
        <v>7.5</v>
      </c>
      <c r="J107" s="9">
        <v>0</v>
      </c>
      <c r="K107" s="9">
        <v>8</v>
      </c>
      <c r="L107" s="9">
        <v>0</v>
      </c>
      <c r="M107" s="9">
        <v>11</v>
      </c>
      <c r="N107" s="9">
        <f t="shared" si="16"/>
        <v>35.5</v>
      </c>
      <c r="O107" s="12">
        <f t="shared" si="17"/>
        <v>35.5</v>
      </c>
      <c r="P107" s="9">
        <v>0</v>
      </c>
      <c r="Q107" s="9">
        <v>16</v>
      </c>
      <c r="R107" s="9">
        <v>16</v>
      </c>
      <c r="S107" s="9">
        <v>0</v>
      </c>
      <c r="T107" s="9">
        <v>16</v>
      </c>
      <c r="U107" s="9">
        <v>0</v>
      </c>
      <c r="V107" s="9">
        <v>16</v>
      </c>
      <c r="W107" s="9">
        <f t="shared" si="18"/>
        <v>64</v>
      </c>
      <c r="X107" s="10">
        <f t="shared" si="19"/>
        <v>55.46875</v>
      </c>
      <c r="AD107" s="9"/>
      <c r="AE107" s="9"/>
      <c r="AF107" s="9"/>
      <c r="AG107" s="9"/>
      <c r="AH107" s="3"/>
      <c r="AI107" s="3"/>
      <c r="AJ107" s="3"/>
    </row>
    <row r="108" spans="1:36" ht="15.75">
      <c r="A108" s="1">
        <v>20</v>
      </c>
      <c r="B108" s="1" t="s">
        <v>29</v>
      </c>
      <c r="C108" s="4">
        <v>2</v>
      </c>
      <c r="D108" s="11" t="s">
        <v>2</v>
      </c>
      <c r="E108" s="6" t="s">
        <v>164</v>
      </c>
      <c r="F108" s="8">
        <f t="shared" si="15"/>
        <v>1480</v>
      </c>
      <c r="G108" s="9">
        <v>12</v>
      </c>
      <c r="H108" s="9">
        <v>11</v>
      </c>
      <c r="I108" s="9">
        <v>10</v>
      </c>
      <c r="J108" s="9">
        <v>0</v>
      </c>
      <c r="K108" s="9">
        <v>0</v>
      </c>
      <c r="L108" s="9">
        <v>0</v>
      </c>
      <c r="M108" s="9">
        <v>0</v>
      </c>
      <c r="N108" s="9">
        <f t="shared" si="16"/>
        <v>33</v>
      </c>
      <c r="O108" s="12">
        <f t="shared" si="17"/>
        <v>33</v>
      </c>
      <c r="P108" s="9">
        <v>16</v>
      </c>
      <c r="Q108" s="9">
        <v>16</v>
      </c>
      <c r="R108" s="9">
        <v>16</v>
      </c>
      <c r="S108" s="9">
        <v>0</v>
      </c>
      <c r="T108" s="9">
        <v>0</v>
      </c>
      <c r="U108" s="9">
        <v>0</v>
      </c>
      <c r="V108" s="9">
        <v>0</v>
      </c>
      <c r="W108" s="9">
        <f t="shared" si="18"/>
        <v>48</v>
      </c>
      <c r="X108" s="10">
        <f t="shared" si="19"/>
        <v>68.75</v>
      </c>
      <c r="AH108" s="3"/>
      <c r="AI108" s="3"/>
      <c r="AJ108" s="3"/>
    </row>
    <row r="109" spans="1:36" ht="15.75">
      <c r="A109" s="1">
        <v>21</v>
      </c>
      <c r="B109" s="1" t="s">
        <v>59</v>
      </c>
      <c r="C109" s="4">
        <v>3</v>
      </c>
      <c r="D109" s="11" t="s">
        <v>2</v>
      </c>
      <c r="E109" s="1" t="s">
        <v>24</v>
      </c>
      <c r="F109" s="8">
        <f t="shared" si="15"/>
        <v>1479</v>
      </c>
      <c r="G109" s="9">
        <v>6.5</v>
      </c>
      <c r="H109" s="9">
        <v>6.5</v>
      </c>
      <c r="I109" s="9">
        <v>6</v>
      </c>
      <c r="J109" s="9">
        <v>5.5</v>
      </c>
      <c r="K109" s="9">
        <v>4</v>
      </c>
      <c r="L109" s="9">
        <v>5</v>
      </c>
      <c r="M109" s="9">
        <v>6</v>
      </c>
      <c r="N109" s="9">
        <f t="shared" si="16"/>
        <v>39.5</v>
      </c>
      <c r="O109" s="12">
        <f t="shared" si="17"/>
        <v>30.5</v>
      </c>
      <c r="P109" s="9">
        <v>16</v>
      </c>
      <c r="Q109" s="9">
        <v>16</v>
      </c>
      <c r="R109" s="9">
        <v>16</v>
      </c>
      <c r="S109" s="9">
        <v>16</v>
      </c>
      <c r="T109" s="9">
        <v>16</v>
      </c>
      <c r="U109" s="9">
        <v>16</v>
      </c>
      <c r="V109" s="9">
        <v>16</v>
      </c>
      <c r="W109" s="9">
        <f t="shared" si="18"/>
        <v>112</v>
      </c>
      <c r="X109" s="10">
        <f t="shared" si="19"/>
        <v>35.267857142857146</v>
      </c>
      <c r="AH109" s="3"/>
      <c r="AI109" s="3"/>
      <c r="AJ109" s="3"/>
    </row>
    <row r="110" spans="1:36" ht="15.75">
      <c r="A110" s="1">
        <v>22</v>
      </c>
      <c r="B110" s="1" t="s">
        <v>173</v>
      </c>
      <c r="C110" s="4">
        <v>1</v>
      </c>
      <c r="D110" s="11" t="s">
        <v>2</v>
      </c>
      <c r="E110" s="1" t="s">
        <v>174</v>
      </c>
      <c r="F110" s="8">
        <f t="shared" si="15"/>
        <v>1478</v>
      </c>
      <c r="G110" s="9">
        <v>0</v>
      </c>
      <c r="H110" s="9">
        <v>0</v>
      </c>
      <c r="I110" s="9">
        <v>12.5</v>
      </c>
      <c r="J110" s="9">
        <v>0</v>
      </c>
      <c r="K110" s="9">
        <v>13.5</v>
      </c>
      <c r="L110" s="9">
        <v>0</v>
      </c>
      <c r="M110" s="9">
        <v>0</v>
      </c>
      <c r="N110" s="9">
        <f t="shared" si="16"/>
        <v>26</v>
      </c>
      <c r="O110" s="12">
        <f t="shared" si="17"/>
        <v>26</v>
      </c>
      <c r="P110" s="9">
        <v>0</v>
      </c>
      <c r="Q110" s="9">
        <v>0</v>
      </c>
      <c r="R110" s="9">
        <v>16</v>
      </c>
      <c r="S110" s="9">
        <v>0</v>
      </c>
      <c r="T110" s="9">
        <v>16</v>
      </c>
      <c r="U110" s="9">
        <v>0</v>
      </c>
      <c r="V110" s="9">
        <v>0</v>
      </c>
      <c r="W110" s="9">
        <f t="shared" si="18"/>
        <v>32</v>
      </c>
      <c r="X110" s="10">
        <f t="shared" si="19"/>
        <v>81.25</v>
      </c>
      <c r="AD110" s="9"/>
      <c r="AE110" s="9"/>
      <c r="AH110" s="3"/>
      <c r="AI110" s="3"/>
      <c r="AJ110" s="3"/>
    </row>
    <row r="111" spans="1:24" ht="15.75">
      <c r="A111" s="1">
        <v>23</v>
      </c>
      <c r="B111" s="1" t="s">
        <v>169</v>
      </c>
      <c r="C111" s="4">
        <v>2</v>
      </c>
      <c r="D111" s="11" t="s">
        <v>2</v>
      </c>
      <c r="E111" s="1" t="s">
        <v>171</v>
      </c>
      <c r="F111" s="8">
        <f t="shared" si="15"/>
        <v>1477</v>
      </c>
      <c r="G111" s="9">
        <v>0</v>
      </c>
      <c r="H111" s="9">
        <v>0</v>
      </c>
      <c r="I111" s="9">
        <v>4</v>
      </c>
      <c r="J111" s="9">
        <v>6.5</v>
      </c>
      <c r="K111" s="9">
        <v>6</v>
      </c>
      <c r="L111" s="9">
        <v>9</v>
      </c>
      <c r="M111" s="9">
        <v>0</v>
      </c>
      <c r="N111" s="9">
        <f t="shared" si="16"/>
        <v>25.5</v>
      </c>
      <c r="O111" s="12">
        <f t="shared" si="17"/>
        <v>25.5</v>
      </c>
      <c r="P111" s="9">
        <v>0</v>
      </c>
      <c r="Q111" s="9">
        <v>0</v>
      </c>
      <c r="R111" s="9">
        <v>16</v>
      </c>
      <c r="S111" s="9">
        <v>16</v>
      </c>
      <c r="T111" s="9">
        <v>16</v>
      </c>
      <c r="U111" s="9">
        <v>16</v>
      </c>
      <c r="V111" s="9">
        <v>0</v>
      </c>
      <c r="W111" s="9">
        <f t="shared" si="18"/>
        <v>64</v>
      </c>
      <c r="X111" s="10">
        <f t="shared" si="19"/>
        <v>39.84375</v>
      </c>
    </row>
    <row r="112" spans="1:36" ht="15.75">
      <c r="A112" s="1">
        <v>24</v>
      </c>
      <c r="B112" s="1" t="s">
        <v>158</v>
      </c>
      <c r="C112" s="4">
        <v>1</v>
      </c>
      <c r="D112" s="11" t="s">
        <v>2</v>
      </c>
      <c r="E112" s="1" t="s">
        <v>99</v>
      </c>
      <c r="F112" s="8">
        <f t="shared" si="15"/>
        <v>1476</v>
      </c>
      <c r="G112" s="9">
        <v>0</v>
      </c>
      <c r="H112" s="9">
        <v>14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f t="shared" si="16"/>
        <v>14</v>
      </c>
      <c r="O112" s="12">
        <f t="shared" si="17"/>
        <v>14</v>
      </c>
      <c r="P112" s="9">
        <v>0</v>
      </c>
      <c r="Q112" s="9">
        <v>16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f t="shared" si="18"/>
        <v>16</v>
      </c>
      <c r="X112" s="10">
        <f t="shared" si="19"/>
        <v>87.5</v>
      </c>
      <c r="AH112" s="3"/>
      <c r="AI112" s="3"/>
      <c r="AJ112" s="3"/>
    </row>
    <row r="113" spans="1:24" ht="15.75">
      <c r="A113" s="1">
        <v>25</v>
      </c>
      <c r="B113" s="1" t="s">
        <v>62</v>
      </c>
      <c r="C113" s="4">
        <v>3</v>
      </c>
      <c r="D113" s="11" t="s">
        <v>2</v>
      </c>
      <c r="E113" s="1" t="s">
        <v>4</v>
      </c>
      <c r="F113" s="8">
        <f t="shared" si="15"/>
        <v>1475</v>
      </c>
      <c r="G113" s="9">
        <v>5.5</v>
      </c>
      <c r="H113" s="9">
        <v>6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f t="shared" si="16"/>
        <v>11.5</v>
      </c>
      <c r="O113" s="12">
        <f t="shared" si="17"/>
        <v>11.5</v>
      </c>
      <c r="P113" s="9">
        <v>16</v>
      </c>
      <c r="Q113" s="9">
        <v>16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f t="shared" si="18"/>
        <v>32</v>
      </c>
      <c r="X113" s="10">
        <f t="shared" si="19"/>
        <v>35.9375</v>
      </c>
    </row>
    <row r="114" spans="2:24" ht="15.75">
      <c r="B114" s="1" t="s">
        <v>185</v>
      </c>
      <c r="C114" s="4">
        <v>3</v>
      </c>
      <c r="D114" s="11" t="s">
        <v>2</v>
      </c>
      <c r="E114" s="1" t="s">
        <v>99</v>
      </c>
      <c r="F114" s="8">
        <f t="shared" si="15"/>
        <v>1500</v>
      </c>
      <c r="G114" s="9">
        <v>0</v>
      </c>
      <c r="H114" s="9">
        <v>0</v>
      </c>
      <c r="I114" s="9">
        <v>0</v>
      </c>
      <c r="J114" s="9">
        <v>0</v>
      </c>
      <c r="K114" s="9">
        <v>5.5</v>
      </c>
      <c r="L114" s="9">
        <v>6</v>
      </c>
      <c r="M114" s="9">
        <v>0</v>
      </c>
      <c r="N114" s="9">
        <f t="shared" si="16"/>
        <v>11.5</v>
      </c>
      <c r="O114" s="12">
        <f t="shared" si="17"/>
        <v>11.5</v>
      </c>
      <c r="P114" s="9">
        <v>0</v>
      </c>
      <c r="Q114" s="9">
        <v>0</v>
      </c>
      <c r="R114" s="9">
        <v>0</v>
      </c>
      <c r="S114" s="9">
        <v>0</v>
      </c>
      <c r="T114" s="9">
        <v>16</v>
      </c>
      <c r="U114" s="9">
        <v>16</v>
      </c>
      <c r="V114" s="9">
        <v>0</v>
      </c>
      <c r="W114" s="9">
        <f t="shared" si="18"/>
        <v>32</v>
      </c>
      <c r="X114" s="10">
        <f t="shared" si="19"/>
        <v>35.9375</v>
      </c>
    </row>
    <row r="115" spans="1:24" ht="15.75">
      <c r="A115" s="1">
        <v>27</v>
      </c>
      <c r="B115" s="1" t="s">
        <v>73</v>
      </c>
      <c r="C115" s="4">
        <v>4</v>
      </c>
      <c r="D115" s="11" t="s">
        <v>2</v>
      </c>
      <c r="E115" s="1" t="s">
        <v>4</v>
      </c>
      <c r="F115" s="8">
        <f t="shared" si="15"/>
        <v>1473</v>
      </c>
      <c r="G115" s="9">
        <v>3</v>
      </c>
      <c r="H115" s="9">
        <v>0</v>
      </c>
      <c r="I115" s="9">
        <v>5</v>
      </c>
      <c r="J115" s="9">
        <v>3.5</v>
      </c>
      <c r="K115" s="9">
        <v>0</v>
      </c>
      <c r="L115" s="9">
        <v>0</v>
      </c>
      <c r="M115" s="9">
        <v>0</v>
      </c>
      <c r="N115" s="9">
        <f t="shared" si="16"/>
        <v>11.5</v>
      </c>
      <c r="O115" s="12">
        <f t="shared" si="17"/>
        <v>11.5</v>
      </c>
      <c r="P115" s="9">
        <v>16</v>
      </c>
      <c r="Q115" s="9">
        <v>0</v>
      </c>
      <c r="R115" s="9">
        <v>16</v>
      </c>
      <c r="S115" s="9">
        <v>16</v>
      </c>
      <c r="T115" s="9">
        <v>0</v>
      </c>
      <c r="U115" s="9">
        <v>0</v>
      </c>
      <c r="V115" s="9">
        <v>0</v>
      </c>
      <c r="W115" s="9">
        <f t="shared" si="18"/>
        <v>48</v>
      </c>
      <c r="X115" s="10">
        <f t="shared" si="19"/>
        <v>23.958333333333336</v>
      </c>
    </row>
    <row r="116" spans="1:36" ht="15.75">
      <c r="A116" s="1">
        <v>28</v>
      </c>
      <c r="B116" s="1" t="s">
        <v>94</v>
      </c>
      <c r="C116" s="4">
        <v>2</v>
      </c>
      <c r="D116" s="11" t="s">
        <v>2</v>
      </c>
      <c r="E116" s="1" t="s">
        <v>43</v>
      </c>
      <c r="F116" s="8">
        <f t="shared" si="15"/>
        <v>1472</v>
      </c>
      <c r="G116" s="9">
        <v>11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f t="shared" si="16"/>
        <v>11</v>
      </c>
      <c r="O116" s="12">
        <f t="shared" si="17"/>
        <v>11</v>
      </c>
      <c r="P116" s="9">
        <v>16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f t="shared" si="18"/>
        <v>16</v>
      </c>
      <c r="X116" s="10">
        <f t="shared" si="19"/>
        <v>68.75</v>
      </c>
      <c r="AD116" s="9"/>
      <c r="AE116" s="9"/>
      <c r="AF116" s="9"/>
      <c r="AH116" s="3"/>
      <c r="AI116" s="3"/>
      <c r="AJ116" s="3"/>
    </row>
    <row r="117" spans="1:38" s="13" customFormat="1" ht="20.25">
      <c r="A117" s="17" t="s">
        <v>203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4"/>
      <c r="Z117" s="14"/>
      <c r="AA117" s="14"/>
      <c r="AB117" s="14"/>
      <c r="AC117" s="14"/>
      <c r="AD117" s="16"/>
      <c r="AE117" s="16"/>
      <c r="AF117" s="16"/>
      <c r="AG117" s="16"/>
      <c r="AK117" s="16"/>
      <c r="AL117" s="15"/>
    </row>
    <row r="118" spans="1:38" s="27" customFormat="1" ht="15.75">
      <c r="A118" s="27">
        <v>1</v>
      </c>
      <c r="B118" s="27" t="s">
        <v>31</v>
      </c>
      <c r="C118" s="28">
        <v>3</v>
      </c>
      <c r="D118" s="29" t="s">
        <v>7</v>
      </c>
      <c r="E118" s="27" t="s">
        <v>9</v>
      </c>
      <c r="F118" s="30">
        <f aca="true" t="shared" si="20" ref="F118:F123">1500-A118</f>
        <v>1499</v>
      </c>
      <c r="G118" s="31">
        <v>6.5</v>
      </c>
      <c r="H118" s="31">
        <v>7</v>
      </c>
      <c r="I118" s="31">
        <v>7</v>
      </c>
      <c r="J118" s="31">
        <v>0</v>
      </c>
      <c r="K118" s="31">
        <v>8</v>
      </c>
      <c r="L118" s="31">
        <v>10</v>
      </c>
      <c r="M118" s="31">
        <v>8</v>
      </c>
      <c r="N118" s="31">
        <f aca="true" t="shared" si="21" ref="N118:N123">SUM(G118:M118)</f>
        <v>46.5</v>
      </c>
      <c r="O118" s="32">
        <f aca="true" t="shared" si="22" ref="O118:O123">LARGE((G118:M118),1)+LARGE((G118:M118),2)+LARGE((G118:M118),3)+LARGE((G118:M118),4)+LARGE((G118:M118),5)</f>
        <v>40</v>
      </c>
      <c r="P118" s="31">
        <v>16</v>
      </c>
      <c r="Q118" s="31">
        <v>16</v>
      </c>
      <c r="R118" s="31">
        <v>16</v>
      </c>
      <c r="S118" s="31">
        <v>0</v>
      </c>
      <c r="T118" s="31">
        <v>16</v>
      </c>
      <c r="U118" s="31">
        <v>16</v>
      </c>
      <c r="V118" s="31">
        <v>16</v>
      </c>
      <c r="W118" s="31">
        <f aca="true" t="shared" si="23" ref="W118:W123">SUM(P118:V118)</f>
        <v>96</v>
      </c>
      <c r="X118" s="33">
        <f aca="true" t="shared" si="24" ref="X118:X123">N118/W118*100</f>
        <v>48.4375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4"/>
      <c r="AK118" s="34"/>
      <c r="AL118" s="33"/>
    </row>
    <row r="119" spans="1:38" s="27" customFormat="1" ht="15.75">
      <c r="A119" s="27">
        <v>2</v>
      </c>
      <c r="B119" s="27" t="s">
        <v>16</v>
      </c>
      <c r="C119" s="28">
        <v>1</v>
      </c>
      <c r="D119" s="29" t="s">
        <v>7</v>
      </c>
      <c r="E119" s="27" t="s">
        <v>40</v>
      </c>
      <c r="F119" s="30">
        <f t="shared" si="20"/>
        <v>1498</v>
      </c>
      <c r="G119" s="31">
        <v>12.5</v>
      </c>
      <c r="H119" s="31">
        <v>12.5</v>
      </c>
      <c r="I119" s="31">
        <v>0</v>
      </c>
      <c r="J119" s="31">
        <v>0</v>
      </c>
      <c r="K119" s="31">
        <v>13.5</v>
      </c>
      <c r="L119" s="31">
        <v>0</v>
      </c>
      <c r="M119" s="31">
        <v>0</v>
      </c>
      <c r="N119" s="31">
        <f t="shared" si="21"/>
        <v>38.5</v>
      </c>
      <c r="O119" s="32">
        <f t="shared" si="22"/>
        <v>38.5</v>
      </c>
      <c r="P119" s="31">
        <v>16</v>
      </c>
      <c r="Q119" s="31">
        <v>16</v>
      </c>
      <c r="R119" s="31">
        <v>0</v>
      </c>
      <c r="S119" s="31">
        <v>0</v>
      </c>
      <c r="T119" s="31">
        <v>16</v>
      </c>
      <c r="U119" s="31">
        <v>0</v>
      </c>
      <c r="V119" s="31">
        <v>0</v>
      </c>
      <c r="W119" s="31">
        <f t="shared" si="23"/>
        <v>48</v>
      </c>
      <c r="X119" s="33">
        <f t="shared" si="24"/>
        <v>80.20833333333334</v>
      </c>
      <c r="Y119" s="31"/>
      <c r="Z119" s="31"/>
      <c r="AA119" s="31"/>
      <c r="AB119" s="31"/>
      <c r="AC119" s="31"/>
      <c r="AD119" s="34"/>
      <c r="AE119" s="34"/>
      <c r="AF119" s="34"/>
      <c r="AG119" s="34"/>
      <c r="AH119" s="34"/>
      <c r="AI119" s="34"/>
      <c r="AJ119" s="34"/>
      <c r="AK119" s="34"/>
      <c r="AL119" s="33"/>
    </row>
    <row r="120" spans="1:38" s="27" customFormat="1" ht="15.75">
      <c r="A120" s="27">
        <v>3</v>
      </c>
      <c r="B120" s="27" t="s">
        <v>115</v>
      </c>
      <c r="C120" s="28">
        <v>3</v>
      </c>
      <c r="D120" s="29" t="s">
        <v>7</v>
      </c>
      <c r="E120" s="27" t="s">
        <v>55</v>
      </c>
      <c r="F120" s="30">
        <f t="shared" si="20"/>
        <v>1497</v>
      </c>
      <c r="G120" s="31">
        <v>6</v>
      </c>
      <c r="H120" s="31">
        <v>6</v>
      </c>
      <c r="I120" s="31">
        <v>7</v>
      </c>
      <c r="J120" s="31">
        <v>6</v>
      </c>
      <c r="K120" s="31">
        <v>7.5</v>
      </c>
      <c r="L120" s="31">
        <v>5</v>
      </c>
      <c r="M120" s="31">
        <v>6</v>
      </c>
      <c r="N120" s="31">
        <f t="shared" si="21"/>
        <v>43.5</v>
      </c>
      <c r="O120" s="32">
        <f t="shared" si="22"/>
        <v>32.5</v>
      </c>
      <c r="P120" s="31">
        <v>16</v>
      </c>
      <c r="Q120" s="31">
        <v>16</v>
      </c>
      <c r="R120" s="31">
        <v>16</v>
      </c>
      <c r="S120" s="31">
        <v>16</v>
      </c>
      <c r="T120" s="31">
        <v>16</v>
      </c>
      <c r="U120" s="31">
        <v>16</v>
      </c>
      <c r="V120" s="31">
        <v>16</v>
      </c>
      <c r="W120" s="31">
        <f t="shared" si="23"/>
        <v>112</v>
      </c>
      <c r="X120" s="33">
        <f t="shared" si="24"/>
        <v>38.839285714285715</v>
      </c>
      <c r="Y120" s="31"/>
      <c r="Z120" s="31"/>
      <c r="AA120" s="31"/>
      <c r="AB120" s="31"/>
      <c r="AC120" s="31"/>
      <c r="AD120" s="34"/>
      <c r="AE120" s="34"/>
      <c r="AF120" s="34"/>
      <c r="AG120" s="34"/>
      <c r="AH120" s="35"/>
      <c r="AI120" s="35"/>
      <c r="AJ120" s="35"/>
      <c r="AK120" s="34"/>
      <c r="AL120" s="33"/>
    </row>
    <row r="121" spans="1:38" s="27" customFormat="1" ht="15.75">
      <c r="A121" s="27">
        <v>4</v>
      </c>
      <c r="B121" s="27" t="s">
        <v>134</v>
      </c>
      <c r="C121" s="28">
        <v>4</v>
      </c>
      <c r="D121" s="29" t="s">
        <v>7</v>
      </c>
      <c r="E121" s="27" t="s">
        <v>26</v>
      </c>
      <c r="F121" s="30">
        <f t="shared" si="20"/>
        <v>1496</v>
      </c>
      <c r="G121" s="31">
        <v>0</v>
      </c>
      <c r="H121" s="31">
        <v>1.5</v>
      </c>
      <c r="I121" s="31">
        <v>3</v>
      </c>
      <c r="J121" s="31">
        <v>3</v>
      </c>
      <c r="K121" s="31">
        <v>4.5</v>
      </c>
      <c r="L121" s="31">
        <v>3</v>
      </c>
      <c r="M121" s="31">
        <v>3</v>
      </c>
      <c r="N121" s="31">
        <f t="shared" si="21"/>
        <v>18</v>
      </c>
      <c r="O121" s="32">
        <f t="shared" si="22"/>
        <v>16.5</v>
      </c>
      <c r="P121" s="31">
        <v>0</v>
      </c>
      <c r="Q121" s="31">
        <v>16</v>
      </c>
      <c r="R121" s="31">
        <v>16</v>
      </c>
      <c r="S121" s="31">
        <v>16</v>
      </c>
      <c r="T121" s="31">
        <v>16</v>
      </c>
      <c r="U121" s="31">
        <v>16</v>
      </c>
      <c r="V121" s="31">
        <v>16</v>
      </c>
      <c r="W121" s="31">
        <f t="shared" si="23"/>
        <v>96</v>
      </c>
      <c r="X121" s="33">
        <f t="shared" si="24"/>
        <v>18.75</v>
      </c>
      <c r="Y121" s="31"/>
      <c r="Z121" s="31"/>
      <c r="AA121" s="31"/>
      <c r="AB121" s="31"/>
      <c r="AC121" s="31"/>
      <c r="AD121" s="34"/>
      <c r="AE121" s="34"/>
      <c r="AF121" s="34"/>
      <c r="AG121" s="34"/>
      <c r="AH121" s="35"/>
      <c r="AI121" s="35"/>
      <c r="AJ121" s="35"/>
      <c r="AK121" s="34"/>
      <c r="AL121" s="33"/>
    </row>
    <row r="122" spans="1:38" s="18" customFormat="1" ht="15.75">
      <c r="A122" s="18">
        <v>5</v>
      </c>
      <c r="B122" s="18" t="s">
        <v>109</v>
      </c>
      <c r="C122" s="19">
        <v>4</v>
      </c>
      <c r="D122" s="20" t="s">
        <v>7</v>
      </c>
      <c r="E122" s="18" t="s">
        <v>18</v>
      </c>
      <c r="F122" s="21">
        <f t="shared" si="20"/>
        <v>1495</v>
      </c>
      <c r="G122" s="22">
        <v>3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2.5</v>
      </c>
      <c r="N122" s="22">
        <f t="shared" si="21"/>
        <v>5.5</v>
      </c>
      <c r="O122" s="23">
        <f t="shared" si="22"/>
        <v>5.5</v>
      </c>
      <c r="P122" s="22">
        <v>16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16</v>
      </c>
      <c r="W122" s="22">
        <f t="shared" si="23"/>
        <v>32</v>
      </c>
      <c r="X122" s="24">
        <f t="shared" si="24"/>
        <v>17.1875</v>
      </c>
      <c r="Y122" s="22"/>
      <c r="Z122" s="22"/>
      <c r="AA122" s="22"/>
      <c r="AB122" s="22"/>
      <c r="AC122" s="22"/>
      <c r="AD122" s="25"/>
      <c r="AE122" s="25"/>
      <c r="AF122" s="25"/>
      <c r="AG122" s="25"/>
      <c r="AH122" s="26"/>
      <c r="AI122" s="26"/>
      <c r="AJ122" s="26"/>
      <c r="AK122" s="25"/>
      <c r="AL122" s="24"/>
    </row>
    <row r="123" spans="1:24" ht="15.75">
      <c r="A123" s="1">
        <v>6</v>
      </c>
      <c r="B123" s="1" t="s">
        <v>190</v>
      </c>
      <c r="C123" s="4">
        <v>4</v>
      </c>
      <c r="D123" s="11" t="s">
        <v>7</v>
      </c>
      <c r="E123" s="1" t="s">
        <v>18</v>
      </c>
      <c r="F123" s="8">
        <f t="shared" si="20"/>
        <v>1494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9">
        <v>0</v>
      </c>
      <c r="M123" s="9">
        <v>0</v>
      </c>
      <c r="N123" s="9">
        <f t="shared" si="21"/>
        <v>1</v>
      </c>
      <c r="O123" s="12">
        <f t="shared" si="22"/>
        <v>1</v>
      </c>
      <c r="P123" s="9">
        <v>0</v>
      </c>
      <c r="Q123" s="9">
        <v>0</v>
      </c>
      <c r="R123" s="9">
        <v>0</v>
      </c>
      <c r="S123" s="9">
        <v>0</v>
      </c>
      <c r="T123" s="9">
        <v>16</v>
      </c>
      <c r="U123" s="9">
        <v>0</v>
      </c>
      <c r="V123" s="9">
        <v>0</v>
      </c>
      <c r="W123" s="9">
        <f t="shared" si="23"/>
        <v>16</v>
      </c>
      <c r="X123" s="10">
        <f t="shared" si="24"/>
        <v>6.25</v>
      </c>
    </row>
    <row r="124" spans="1:38" s="13" customFormat="1" ht="20.25">
      <c r="A124" s="17" t="s">
        <v>204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4"/>
      <c r="Z124" s="14"/>
      <c r="AA124" s="14"/>
      <c r="AB124" s="14"/>
      <c r="AC124" s="14"/>
      <c r="AD124" s="16"/>
      <c r="AE124" s="16"/>
      <c r="AF124" s="16"/>
      <c r="AG124" s="16"/>
      <c r="AK124" s="16"/>
      <c r="AL124" s="15"/>
    </row>
    <row r="125" spans="1:38" s="27" customFormat="1" ht="15.75">
      <c r="A125" s="27">
        <v>1</v>
      </c>
      <c r="B125" s="27" t="s">
        <v>50</v>
      </c>
      <c r="C125" s="28">
        <v>2</v>
      </c>
      <c r="D125" s="29" t="s">
        <v>17</v>
      </c>
      <c r="E125" s="27" t="s">
        <v>51</v>
      </c>
      <c r="F125" s="30">
        <f aca="true" t="shared" si="25" ref="F125:F140">1500-A125</f>
        <v>1499</v>
      </c>
      <c r="G125" s="31">
        <v>8.5</v>
      </c>
      <c r="H125" s="31">
        <v>10</v>
      </c>
      <c r="I125" s="31">
        <v>9</v>
      </c>
      <c r="J125" s="31">
        <v>0</v>
      </c>
      <c r="K125" s="31">
        <v>0</v>
      </c>
      <c r="L125" s="31">
        <v>9</v>
      </c>
      <c r="M125" s="31">
        <v>8.5</v>
      </c>
      <c r="N125" s="31">
        <f aca="true" t="shared" si="26" ref="N125:N140">SUM(G125:M125)</f>
        <v>45</v>
      </c>
      <c r="O125" s="32">
        <f aca="true" t="shared" si="27" ref="O125:O140">LARGE((G125:M125),1)+LARGE((G125:M125),2)+LARGE((G125:M125),3)+LARGE((G125:M125),4)+LARGE((G125:M125),5)</f>
        <v>45</v>
      </c>
      <c r="P125" s="31">
        <v>16</v>
      </c>
      <c r="Q125" s="31">
        <v>16</v>
      </c>
      <c r="R125" s="31">
        <v>16</v>
      </c>
      <c r="S125" s="31">
        <v>0</v>
      </c>
      <c r="T125" s="31">
        <v>0</v>
      </c>
      <c r="U125" s="31">
        <v>16</v>
      </c>
      <c r="V125" s="31">
        <v>16</v>
      </c>
      <c r="W125" s="31">
        <f aca="true" t="shared" si="28" ref="W125:W140">SUM(P125:V125)</f>
        <v>80</v>
      </c>
      <c r="X125" s="33">
        <f aca="true" t="shared" si="29" ref="X125:X140">N125/W125*100</f>
        <v>56.25</v>
      </c>
      <c r="Y125" s="31"/>
      <c r="Z125" s="31"/>
      <c r="AA125" s="31"/>
      <c r="AB125" s="31"/>
      <c r="AC125" s="31"/>
      <c r="AD125" s="34"/>
      <c r="AE125" s="34"/>
      <c r="AF125" s="34"/>
      <c r="AG125" s="34"/>
      <c r="AH125" s="34"/>
      <c r="AI125" s="34"/>
      <c r="AJ125" s="34"/>
      <c r="AK125" s="34"/>
      <c r="AL125" s="33"/>
    </row>
    <row r="126" spans="1:38" s="27" customFormat="1" ht="15.75">
      <c r="A126" s="27">
        <v>2</v>
      </c>
      <c r="B126" s="27" t="s">
        <v>124</v>
      </c>
      <c r="C126" s="28">
        <v>2</v>
      </c>
      <c r="D126" s="29" t="s">
        <v>17</v>
      </c>
      <c r="E126" s="27" t="s">
        <v>125</v>
      </c>
      <c r="F126" s="30">
        <f t="shared" si="25"/>
        <v>1498</v>
      </c>
      <c r="G126" s="31">
        <v>0</v>
      </c>
      <c r="H126" s="31">
        <v>6.5</v>
      </c>
      <c r="I126" s="31">
        <v>8.5</v>
      </c>
      <c r="J126" s="31">
        <v>8</v>
      </c>
      <c r="K126" s="31">
        <v>6</v>
      </c>
      <c r="L126" s="31">
        <v>7.5</v>
      </c>
      <c r="M126" s="31">
        <v>9</v>
      </c>
      <c r="N126" s="31">
        <f t="shared" si="26"/>
        <v>45.5</v>
      </c>
      <c r="O126" s="32">
        <f t="shared" si="27"/>
        <v>39.5</v>
      </c>
      <c r="P126" s="31">
        <v>0</v>
      </c>
      <c r="Q126" s="31">
        <v>16</v>
      </c>
      <c r="R126" s="31">
        <v>16</v>
      </c>
      <c r="S126" s="31">
        <v>16</v>
      </c>
      <c r="T126" s="31">
        <v>16</v>
      </c>
      <c r="U126" s="31">
        <v>16</v>
      </c>
      <c r="V126" s="31">
        <v>16</v>
      </c>
      <c r="W126" s="31">
        <f t="shared" si="28"/>
        <v>96</v>
      </c>
      <c r="X126" s="33">
        <f t="shared" si="29"/>
        <v>47.39583333333333</v>
      </c>
      <c r="Y126" s="31"/>
      <c r="Z126" s="31"/>
      <c r="AA126" s="31"/>
      <c r="AB126" s="31"/>
      <c r="AC126" s="31"/>
      <c r="AD126" s="31"/>
      <c r="AE126" s="31"/>
      <c r="AF126" s="34"/>
      <c r="AG126" s="34"/>
      <c r="AH126" s="34"/>
      <c r="AI126" s="34"/>
      <c r="AJ126" s="34"/>
      <c r="AK126" s="34"/>
      <c r="AL126" s="33"/>
    </row>
    <row r="127" spans="1:38" s="27" customFormat="1" ht="15.75">
      <c r="A127" s="27">
        <v>3</v>
      </c>
      <c r="B127" s="27" t="s">
        <v>70</v>
      </c>
      <c r="C127" s="28">
        <v>2</v>
      </c>
      <c r="D127" s="29" t="s">
        <v>17</v>
      </c>
      <c r="E127" s="27" t="s">
        <v>22</v>
      </c>
      <c r="F127" s="30">
        <f t="shared" si="25"/>
        <v>1497</v>
      </c>
      <c r="G127" s="31">
        <v>5</v>
      </c>
      <c r="H127" s="31">
        <v>5</v>
      </c>
      <c r="I127" s="31">
        <v>6</v>
      </c>
      <c r="J127" s="31">
        <v>7</v>
      </c>
      <c r="K127" s="31">
        <v>7.5</v>
      </c>
      <c r="L127" s="31">
        <v>9</v>
      </c>
      <c r="M127" s="31">
        <v>9</v>
      </c>
      <c r="N127" s="31">
        <f t="shared" si="26"/>
        <v>48.5</v>
      </c>
      <c r="O127" s="32">
        <f t="shared" si="27"/>
        <v>38.5</v>
      </c>
      <c r="P127" s="31">
        <v>16</v>
      </c>
      <c r="Q127" s="31">
        <v>16</v>
      </c>
      <c r="R127" s="31">
        <v>16</v>
      </c>
      <c r="S127" s="31">
        <v>16</v>
      </c>
      <c r="T127" s="31">
        <v>16</v>
      </c>
      <c r="U127" s="31">
        <v>16</v>
      </c>
      <c r="V127" s="31">
        <v>16</v>
      </c>
      <c r="W127" s="31">
        <f t="shared" si="28"/>
        <v>112</v>
      </c>
      <c r="X127" s="33">
        <f t="shared" si="29"/>
        <v>43.30357142857143</v>
      </c>
      <c r="Y127" s="31"/>
      <c r="Z127" s="31"/>
      <c r="AA127" s="31"/>
      <c r="AB127" s="31"/>
      <c r="AC127" s="31"/>
      <c r="AD127" s="34"/>
      <c r="AE127" s="34"/>
      <c r="AF127" s="34"/>
      <c r="AG127" s="34"/>
      <c r="AH127" s="35"/>
      <c r="AI127" s="35"/>
      <c r="AJ127" s="35"/>
      <c r="AK127" s="34"/>
      <c r="AL127" s="33"/>
    </row>
    <row r="128" spans="1:38" s="27" customFormat="1" ht="15.75">
      <c r="A128" s="27">
        <v>4</v>
      </c>
      <c r="B128" s="27" t="s">
        <v>23</v>
      </c>
      <c r="C128" s="28">
        <v>3</v>
      </c>
      <c r="D128" s="29" t="s">
        <v>17</v>
      </c>
      <c r="E128" s="27" t="s">
        <v>8</v>
      </c>
      <c r="F128" s="30">
        <f t="shared" si="25"/>
        <v>1496</v>
      </c>
      <c r="G128" s="31">
        <v>5.5</v>
      </c>
      <c r="H128" s="31">
        <v>6</v>
      </c>
      <c r="I128" s="31">
        <v>5.5</v>
      </c>
      <c r="J128" s="31">
        <v>0</v>
      </c>
      <c r="K128" s="31">
        <v>6</v>
      </c>
      <c r="L128" s="31">
        <v>7</v>
      </c>
      <c r="M128" s="31">
        <v>7</v>
      </c>
      <c r="N128" s="31">
        <f t="shared" si="26"/>
        <v>37</v>
      </c>
      <c r="O128" s="32">
        <f t="shared" si="27"/>
        <v>31.5</v>
      </c>
      <c r="P128" s="31">
        <v>16</v>
      </c>
      <c r="Q128" s="31">
        <v>16</v>
      </c>
      <c r="R128" s="31">
        <v>16</v>
      </c>
      <c r="S128" s="31">
        <v>0</v>
      </c>
      <c r="T128" s="31">
        <v>16</v>
      </c>
      <c r="U128" s="31">
        <v>16</v>
      </c>
      <c r="V128" s="31">
        <v>16</v>
      </c>
      <c r="W128" s="31">
        <f t="shared" si="28"/>
        <v>96</v>
      </c>
      <c r="X128" s="33">
        <f t="shared" si="29"/>
        <v>38.54166666666667</v>
      </c>
      <c r="Y128" s="31"/>
      <c r="Z128" s="31"/>
      <c r="AA128" s="31"/>
      <c r="AB128" s="31"/>
      <c r="AC128" s="31"/>
      <c r="AD128" s="34"/>
      <c r="AE128" s="34"/>
      <c r="AF128" s="34"/>
      <c r="AG128" s="34"/>
      <c r="AH128" s="35"/>
      <c r="AI128" s="35"/>
      <c r="AJ128" s="35"/>
      <c r="AK128" s="34"/>
      <c r="AL128" s="33"/>
    </row>
    <row r="129" spans="1:38" s="27" customFormat="1" ht="15.75">
      <c r="A129" s="27">
        <v>5</v>
      </c>
      <c r="B129" s="27" t="s">
        <v>67</v>
      </c>
      <c r="C129" s="28">
        <v>3</v>
      </c>
      <c r="D129" s="29" t="s">
        <v>17</v>
      </c>
      <c r="E129" s="27" t="s">
        <v>21</v>
      </c>
      <c r="F129" s="30">
        <f t="shared" si="25"/>
        <v>1495</v>
      </c>
      <c r="G129" s="31">
        <v>6</v>
      </c>
      <c r="H129" s="31">
        <v>0</v>
      </c>
      <c r="I129" s="31">
        <v>5.5</v>
      </c>
      <c r="J129" s="31">
        <v>5.5</v>
      </c>
      <c r="K129" s="31">
        <v>0</v>
      </c>
      <c r="L129" s="31">
        <v>6</v>
      </c>
      <c r="M129" s="31">
        <v>7</v>
      </c>
      <c r="N129" s="31">
        <f t="shared" si="26"/>
        <v>30</v>
      </c>
      <c r="O129" s="32">
        <f t="shared" si="27"/>
        <v>30</v>
      </c>
      <c r="P129" s="31">
        <v>16</v>
      </c>
      <c r="Q129" s="31">
        <v>0</v>
      </c>
      <c r="R129" s="31">
        <v>16</v>
      </c>
      <c r="S129" s="31">
        <v>16</v>
      </c>
      <c r="T129" s="31">
        <v>0</v>
      </c>
      <c r="U129" s="31">
        <v>16</v>
      </c>
      <c r="V129" s="31">
        <v>16</v>
      </c>
      <c r="W129" s="31">
        <f t="shared" si="28"/>
        <v>80</v>
      </c>
      <c r="X129" s="33">
        <f t="shared" si="29"/>
        <v>37.5</v>
      </c>
      <c r="Y129" s="31"/>
      <c r="Z129" s="31"/>
      <c r="AA129" s="31"/>
      <c r="AB129" s="31"/>
      <c r="AC129" s="31"/>
      <c r="AD129" s="34"/>
      <c r="AE129" s="34"/>
      <c r="AF129" s="34"/>
      <c r="AG129" s="34"/>
      <c r="AH129" s="35"/>
      <c r="AI129" s="35"/>
      <c r="AJ129" s="35"/>
      <c r="AK129" s="34"/>
      <c r="AL129" s="33"/>
    </row>
    <row r="130" spans="1:38" s="27" customFormat="1" ht="15.75">
      <c r="A130" s="27">
        <v>6</v>
      </c>
      <c r="B130" s="27" t="s">
        <v>150</v>
      </c>
      <c r="C130" s="28">
        <v>2</v>
      </c>
      <c r="D130" s="29" t="s">
        <v>17</v>
      </c>
      <c r="E130" s="27" t="s">
        <v>125</v>
      </c>
      <c r="F130" s="30">
        <f t="shared" si="25"/>
        <v>1494</v>
      </c>
      <c r="G130" s="31">
        <v>0</v>
      </c>
      <c r="H130" s="31">
        <v>5</v>
      </c>
      <c r="I130" s="31">
        <v>5.5</v>
      </c>
      <c r="J130" s="31">
        <v>6</v>
      </c>
      <c r="K130" s="31">
        <v>5</v>
      </c>
      <c r="L130" s="31">
        <v>5</v>
      </c>
      <c r="M130" s="31">
        <v>8</v>
      </c>
      <c r="N130" s="31">
        <f t="shared" si="26"/>
        <v>34.5</v>
      </c>
      <c r="O130" s="32">
        <f t="shared" si="27"/>
        <v>29.5</v>
      </c>
      <c r="P130" s="31">
        <v>0</v>
      </c>
      <c r="Q130" s="31">
        <v>16</v>
      </c>
      <c r="R130" s="31">
        <v>16</v>
      </c>
      <c r="S130" s="31">
        <v>16</v>
      </c>
      <c r="T130" s="31">
        <v>16</v>
      </c>
      <c r="U130" s="31">
        <v>16</v>
      </c>
      <c r="V130" s="31">
        <v>16</v>
      </c>
      <c r="W130" s="31">
        <f t="shared" si="28"/>
        <v>96</v>
      </c>
      <c r="X130" s="33">
        <f t="shared" si="29"/>
        <v>35.9375</v>
      </c>
      <c r="Y130" s="31"/>
      <c r="Z130" s="31"/>
      <c r="AA130" s="31"/>
      <c r="AB130" s="31"/>
      <c r="AC130" s="31"/>
      <c r="AD130" s="34"/>
      <c r="AE130" s="34"/>
      <c r="AF130" s="34"/>
      <c r="AG130" s="34"/>
      <c r="AH130" s="35"/>
      <c r="AI130" s="35"/>
      <c r="AJ130" s="35"/>
      <c r="AK130" s="34"/>
      <c r="AL130" s="33"/>
    </row>
    <row r="131" spans="1:38" s="27" customFormat="1" ht="15.75">
      <c r="A131" s="27">
        <v>7</v>
      </c>
      <c r="B131" s="27" t="s">
        <v>148</v>
      </c>
      <c r="C131" s="28">
        <v>4</v>
      </c>
      <c r="D131" s="29" t="s">
        <v>17</v>
      </c>
      <c r="E131" s="27" t="s">
        <v>36</v>
      </c>
      <c r="F131" s="30">
        <f t="shared" si="25"/>
        <v>1493</v>
      </c>
      <c r="G131" s="31">
        <v>0</v>
      </c>
      <c r="H131" s="31">
        <v>2.5</v>
      </c>
      <c r="I131" s="31">
        <v>3</v>
      </c>
      <c r="J131" s="31">
        <v>3</v>
      </c>
      <c r="K131" s="31">
        <v>2.5</v>
      </c>
      <c r="L131" s="31">
        <v>3.5</v>
      </c>
      <c r="M131" s="31">
        <v>3</v>
      </c>
      <c r="N131" s="31">
        <f t="shared" si="26"/>
        <v>17.5</v>
      </c>
      <c r="O131" s="32">
        <f t="shared" si="27"/>
        <v>15</v>
      </c>
      <c r="P131" s="31">
        <v>16</v>
      </c>
      <c r="Q131" s="31">
        <v>16</v>
      </c>
      <c r="R131" s="31">
        <v>16</v>
      </c>
      <c r="S131" s="31">
        <v>16</v>
      </c>
      <c r="T131" s="31">
        <v>16</v>
      </c>
      <c r="U131" s="31">
        <v>16</v>
      </c>
      <c r="V131" s="31">
        <v>16</v>
      </c>
      <c r="W131" s="31">
        <f t="shared" si="28"/>
        <v>112</v>
      </c>
      <c r="X131" s="33">
        <f t="shared" si="29"/>
        <v>15.625</v>
      </c>
      <c r="Y131" s="31"/>
      <c r="Z131" s="31"/>
      <c r="AA131" s="31"/>
      <c r="AB131" s="31"/>
      <c r="AC131" s="31"/>
      <c r="AD131" s="34"/>
      <c r="AE131" s="34"/>
      <c r="AF131" s="34"/>
      <c r="AG131" s="34"/>
      <c r="AH131" s="35"/>
      <c r="AI131" s="35"/>
      <c r="AJ131" s="35"/>
      <c r="AK131" s="34"/>
      <c r="AL131" s="33"/>
    </row>
    <row r="132" spans="1:38" s="27" customFormat="1" ht="15.75">
      <c r="A132" s="27">
        <v>8</v>
      </c>
      <c r="B132" s="27" t="s">
        <v>139</v>
      </c>
      <c r="C132" s="28">
        <v>4</v>
      </c>
      <c r="D132" s="29" t="s">
        <v>17</v>
      </c>
      <c r="E132" s="27" t="s">
        <v>8</v>
      </c>
      <c r="F132" s="30">
        <f t="shared" si="25"/>
        <v>1492</v>
      </c>
      <c r="G132" s="31">
        <v>0</v>
      </c>
      <c r="H132" s="31">
        <v>4</v>
      </c>
      <c r="I132" s="31">
        <v>3.5</v>
      </c>
      <c r="J132" s="31">
        <v>0</v>
      </c>
      <c r="K132" s="31">
        <v>3</v>
      </c>
      <c r="L132" s="31">
        <v>0</v>
      </c>
      <c r="M132" s="31">
        <v>3</v>
      </c>
      <c r="N132" s="31">
        <f t="shared" si="26"/>
        <v>13.5</v>
      </c>
      <c r="O132" s="32">
        <f t="shared" si="27"/>
        <v>13.5</v>
      </c>
      <c r="P132" s="31">
        <v>0</v>
      </c>
      <c r="Q132" s="31">
        <v>16</v>
      </c>
      <c r="R132" s="31">
        <v>16</v>
      </c>
      <c r="S132" s="31">
        <v>0</v>
      </c>
      <c r="T132" s="31">
        <v>16</v>
      </c>
      <c r="U132" s="31">
        <v>0</v>
      </c>
      <c r="V132" s="31">
        <v>16</v>
      </c>
      <c r="W132" s="31">
        <f t="shared" si="28"/>
        <v>64</v>
      </c>
      <c r="X132" s="33">
        <f t="shared" si="29"/>
        <v>21.09375</v>
      </c>
      <c r="Y132" s="31"/>
      <c r="Z132" s="31"/>
      <c r="AA132" s="31"/>
      <c r="AB132" s="31"/>
      <c r="AC132" s="31"/>
      <c r="AD132" s="34"/>
      <c r="AE132" s="34"/>
      <c r="AF132" s="34"/>
      <c r="AG132" s="34"/>
      <c r="AH132" s="35"/>
      <c r="AI132" s="35"/>
      <c r="AJ132" s="35"/>
      <c r="AK132" s="34"/>
      <c r="AL132" s="33"/>
    </row>
    <row r="133" spans="1:24" ht="15.75">
      <c r="A133" s="1">
        <v>9</v>
      </c>
      <c r="B133" s="1" t="s">
        <v>143</v>
      </c>
      <c r="C133" s="4">
        <v>4</v>
      </c>
      <c r="D133" s="11" t="s">
        <v>17</v>
      </c>
      <c r="E133" s="1" t="s">
        <v>130</v>
      </c>
      <c r="F133" s="8">
        <f t="shared" si="25"/>
        <v>1491</v>
      </c>
      <c r="G133" s="9">
        <v>0</v>
      </c>
      <c r="H133" s="9">
        <v>3</v>
      </c>
      <c r="I133" s="9">
        <v>2.5</v>
      </c>
      <c r="J133" s="9">
        <v>2.5</v>
      </c>
      <c r="K133" s="9">
        <v>2.5</v>
      </c>
      <c r="L133" s="9">
        <v>2.5</v>
      </c>
      <c r="M133" s="9">
        <v>2</v>
      </c>
      <c r="N133" s="9">
        <f t="shared" si="26"/>
        <v>15</v>
      </c>
      <c r="O133" s="12">
        <f t="shared" si="27"/>
        <v>13</v>
      </c>
      <c r="P133" s="9">
        <v>0</v>
      </c>
      <c r="Q133" s="9">
        <v>16</v>
      </c>
      <c r="R133" s="9">
        <v>16</v>
      </c>
      <c r="S133" s="9">
        <v>16</v>
      </c>
      <c r="T133" s="9">
        <v>16</v>
      </c>
      <c r="U133" s="9">
        <v>16</v>
      </c>
      <c r="V133" s="9">
        <v>16</v>
      </c>
      <c r="W133" s="9">
        <f t="shared" si="28"/>
        <v>96</v>
      </c>
      <c r="X133" s="10">
        <f t="shared" si="29"/>
        <v>15.625</v>
      </c>
    </row>
    <row r="134" spans="1:24" ht="15.75">
      <c r="A134" s="1">
        <v>10</v>
      </c>
      <c r="B134" s="1" t="s">
        <v>142</v>
      </c>
      <c r="C134" s="4">
        <v>4</v>
      </c>
      <c r="D134" s="11" t="s">
        <v>17</v>
      </c>
      <c r="E134" s="1" t="s">
        <v>130</v>
      </c>
      <c r="F134" s="8">
        <f t="shared" si="25"/>
        <v>1490</v>
      </c>
      <c r="G134" s="9">
        <v>0</v>
      </c>
      <c r="H134" s="9">
        <v>2</v>
      </c>
      <c r="I134" s="9">
        <v>3</v>
      </c>
      <c r="J134" s="9">
        <v>3</v>
      </c>
      <c r="K134" s="9">
        <v>3</v>
      </c>
      <c r="L134" s="9">
        <v>1</v>
      </c>
      <c r="M134" s="9">
        <v>1.5</v>
      </c>
      <c r="N134" s="9">
        <f t="shared" si="26"/>
        <v>13.5</v>
      </c>
      <c r="O134" s="12">
        <f t="shared" si="27"/>
        <v>12.5</v>
      </c>
      <c r="P134" s="9">
        <v>0</v>
      </c>
      <c r="Q134" s="9">
        <v>16</v>
      </c>
      <c r="R134" s="9">
        <v>16</v>
      </c>
      <c r="S134" s="9">
        <v>16</v>
      </c>
      <c r="T134" s="9">
        <v>16</v>
      </c>
      <c r="U134" s="9">
        <v>16</v>
      </c>
      <c r="V134" s="9">
        <v>16</v>
      </c>
      <c r="W134" s="9">
        <f t="shared" si="28"/>
        <v>96</v>
      </c>
      <c r="X134" s="10">
        <f t="shared" si="29"/>
        <v>14.0625</v>
      </c>
    </row>
    <row r="135" spans="1:24" ht="15.75">
      <c r="A135" s="1">
        <v>11</v>
      </c>
      <c r="B135" s="1" t="s">
        <v>192</v>
      </c>
      <c r="C135" s="4">
        <v>4</v>
      </c>
      <c r="D135" s="11" t="s">
        <v>17</v>
      </c>
      <c r="E135" s="1" t="s">
        <v>47</v>
      </c>
      <c r="F135" s="8">
        <f t="shared" si="25"/>
        <v>1489</v>
      </c>
      <c r="G135" s="9">
        <v>0</v>
      </c>
      <c r="H135" s="9">
        <v>0</v>
      </c>
      <c r="I135" s="9">
        <v>0</v>
      </c>
      <c r="J135" s="9">
        <v>0</v>
      </c>
      <c r="K135" s="9">
        <v>3</v>
      </c>
      <c r="L135" s="9">
        <v>3.5</v>
      </c>
      <c r="M135" s="9">
        <v>3</v>
      </c>
      <c r="N135" s="9">
        <f t="shared" si="26"/>
        <v>9.5</v>
      </c>
      <c r="O135" s="12">
        <f t="shared" si="27"/>
        <v>9.5</v>
      </c>
      <c r="P135" s="9">
        <v>0</v>
      </c>
      <c r="Q135" s="9">
        <v>0</v>
      </c>
      <c r="R135" s="9">
        <v>0</v>
      </c>
      <c r="S135" s="9">
        <v>0</v>
      </c>
      <c r="T135" s="9">
        <v>16</v>
      </c>
      <c r="U135" s="9">
        <v>16</v>
      </c>
      <c r="V135" s="9">
        <v>16</v>
      </c>
      <c r="W135" s="9">
        <f t="shared" si="28"/>
        <v>48</v>
      </c>
      <c r="X135" s="10">
        <f t="shared" si="29"/>
        <v>19.791666666666664</v>
      </c>
    </row>
    <row r="136" spans="1:24" ht="15.75">
      <c r="A136" s="1">
        <v>12</v>
      </c>
      <c r="B136" s="1" t="s">
        <v>186</v>
      </c>
      <c r="C136" s="4">
        <v>4</v>
      </c>
      <c r="D136" s="11" t="s">
        <v>17</v>
      </c>
      <c r="E136" s="1" t="s">
        <v>81</v>
      </c>
      <c r="F136" s="8">
        <f t="shared" si="25"/>
        <v>1488</v>
      </c>
      <c r="G136" s="9">
        <v>0</v>
      </c>
      <c r="H136" s="9">
        <v>0</v>
      </c>
      <c r="I136" s="9">
        <v>0</v>
      </c>
      <c r="J136" s="9">
        <v>0</v>
      </c>
      <c r="K136" s="9">
        <v>4</v>
      </c>
      <c r="L136" s="9">
        <v>0</v>
      </c>
      <c r="M136" s="9">
        <v>4</v>
      </c>
      <c r="N136" s="9">
        <f t="shared" si="26"/>
        <v>8</v>
      </c>
      <c r="O136" s="12">
        <f t="shared" si="27"/>
        <v>8</v>
      </c>
      <c r="P136" s="9">
        <v>0</v>
      </c>
      <c r="Q136" s="9">
        <v>0</v>
      </c>
      <c r="R136" s="9">
        <v>0</v>
      </c>
      <c r="S136" s="9">
        <v>0</v>
      </c>
      <c r="T136" s="9">
        <v>16</v>
      </c>
      <c r="U136" s="9">
        <v>0</v>
      </c>
      <c r="V136" s="9">
        <v>16</v>
      </c>
      <c r="W136" s="9">
        <f t="shared" si="28"/>
        <v>32</v>
      </c>
      <c r="X136" s="10">
        <f t="shared" si="29"/>
        <v>25</v>
      </c>
    </row>
    <row r="137" spans="1:24" ht="15.75">
      <c r="A137" s="1">
        <v>13</v>
      </c>
      <c r="B137" s="1" t="s">
        <v>193</v>
      </c>
      <c r="C137" s="4">
        <v>4</v>
      </c>
      <c r="D137" s="11" t="s">
        <v>17</v>
      </c>
      <c r="E137" s="1" t="s">
        <v>36</v>
      </c>
      <c r="F137" s="8">
        <f t="shared" si="25"/>
        <v>1487</v>
      </c>
      <c r="G137" s="9">
        <v>0</v>
      </c>
      <c r="H137" s="9">
        <v>0</v>
      </c>
      <c r="I137" s="9">
        <v>0</v>
      </c>
      <c r="J137" s="9">
        <v>0</v>
      </c>
      <c r="K137" s="9">
        <v>1.5</v>
      </c>
      <c r="L137" s="9">
        <v>0</v>
      </c>
      <c r="M137" s="9">
        <v>2.5</v>
      </c>
      <c r="N137" s="9">
        <f t="shared" si="26"/>
        <v>4</v>
      </c>
      <c r="O137" s="12">
        <f t="shared" si="27"/>
        <v>4</v>
      </c>
      <c r="P137" s="9">
        <v>0</v>
      </c>
      <c r="Q137" s="9">
        <v>0</v>
      </c>
      <c r="R137" s="9">
        <v>0</v>
      </c>
      <c r="S137" s="9">
        <v>0</v>
      </c>
      <c r="T137" s="9">
        <v>16</v>
      </c>
      <c r="U137" s="9">
        <v>0</v>
      </c>
      <c r="V137" s="9">
        <v>16</v>
      </c>
      <c r="W137" s="9">
        <f t="shared" si="28"/>
        <v>32</v>
      </c>
      <c r="X137" s="10">
        <f t="shared" si="29"/>
        <v>12.5</v>
      </c>
    </row>
    <row r="138" spans="1:24" ht="15.75">
      <c r="A138" s="1">
        <v>14</v>
      </c>
      <c r="B138" s="1" t="s">
        <v>191</v>
      </c>
      <c r="C138" s="4">
        <v>4</v>
      </c>
      <c r="D138" s="11" t="s">
        <v>17</v>
      </c>
      <c r="E138" s="1" t="s">
        <v>119</v>
      </c>
      <c r="F138" s="8">
        <f t="shared" si="25"/>
        <v>1486</v>
      </c>
      <c r="G138" s="9">
        <v>0</v>
      </c>
      <c r="H138" s="9">
        <v>0</v>
      </c>
      <c r="I138" s="9">
        <v>0</v>
      </c>
      <c r="J138" s="9">
        <v>0</v>
      </c>
      <c r="K138" s="9">
        <v>1.5</v>
      </c>
      <c r="L138" s="9">
        <v>1</v>
      </c>
      <c r="M138" s="9">
        <v>1</v>
      </c>
      <c r="N138" s="9">
        <f t="shared" si="26"/>
        <v>3.5</v>
      </c>
      <c r="O138" s="12">
        <f t="shared" si="27"/>
        <v>3.5</v>
      </c>
      <c r="P138" s="9">
        <v>0</v>
      </c>
      <c r="Q138" s="9">
        <v>0</v>
      </c>
      <c r="R138" s="9">
        <v>0</v>
      </c>
      <c r="S138" s="9">
        <v>0</v>
      </c>
      <c r="T138" s="9">
        <v>16</v>
      </c>
      <c r="U138" s="9">
        <v>16</v>
      </c>
      <c r="V138" s="9">
        <v>16</v>
      </c>
      <c r="W138" s="9">
        <f t="shared" si="28"/>
        <v>48</v>
      </c>
      <c r="X138" s="10">
        <f t="shared" si="29"/>
        <v>7.291666666666667</v>
      </c>
    </row>
    <row r="139" spans="1:24" ht="15.75">
      <c r="A139" s="1">
        <v>15</v>
      </c>
      <c r="B139" s="1" t="s">
        <v>167</v>
      </c>
      <c r="C139" s="4">
        <v>4</v>
      </c>
      <c r="D139" s="11" t="s">
        <v>17</v>
      </c>
      <c r="E139" s="1" t="s">
        <v>170</v>
      </c>
      <c r="F139" s="8">
        <f t="shared" si="25"/>
        <v>1485</v>
      </c>
      <c r="G139" s="9">
        <v>0</v>
      </c>
      <c r="H139" s="9">
        <v>0</v>
      </c>
      <c r="I139" s="9">
        <v>1.5</v>
      </c>
      <c r="J139" s="9">
        <v>0</v>
      </c>
      <c r="K139" s="9">
        <v>0</v>
      </c>
      <c r="L139" s="9">
        <v>0</v>
      </c>
      <c r="M139" s="9">
        <v>0</v>
      </c>
      <c r="N139" s="9">
        <f t="shared" si="26"/>
        <v>1.5</v>
      </c>
      <c r="O139" s="12">
        <f t="shared" si="27"/>
        <v>1.5</v>
      </c>
      <c r="P139" s="9">
        <v>0</v>
      </c>
      <c r="Q139" s="9">
        <v>0</v>
      </c>
      <c r="R139" s="9">
        <v>16</v>
      </c>
      <c r="S139" s="9">
        <v>0</v>
      </c>
      <c r="T139" s="9">
        <v>0</v>
      </c>
      <c r="U139" s="9">
        <v>0</v>
      </c>
      <c r="V139" s="9">
        <v>0</v>
      </c>
      <c r="W139" s="9">
        <f t="shared" si="28"/>
        <v>16</v>
      </c>
      <c r="X139" s="10">
        <f t="shared" si="29"/>
        <v>9.375</v>
      </c>
    </row>
    <row r="140" spans="1:24" ht="15.75">
      <c r="A140" s="1">
        <v>16</v>
      </c>
      <c r="B140" s="1" t="s">
        <v>166</v>
      </c>
      <c r="C140" s="4">
        <v>4</v>
      </c>
      <c r="D140" s="11" t="s">
        <v>17</v>
      </c>
      <c r="E140" s="1" t="s">
        <v>170</v>
      </c>
      <c r="F140" s="8">
        <f t="shared" si="25"/>
        <v>1484</v>
      </c>
      <c r="G140" s="9">
        <v>0</v>
      </c>
      <c r="H140" s="9">
        <v>0</v>
      </c>
      <c r="I140" s="9">
        <v>0.5</v>
      </c>
      <c r="J140" s="9">
        <v>0</v>
      </c>
      <c r="K140" s="9">
        <v>0</v>
      </c>
      <c r="L140" s="9">
        <v>0</v>
      </c>
      <c r="M140" s="9">
        <v>0</v>
      </c>
      <c r="N140" s="9">
        <f t="shared" si="26"/>
        <v>0.5</v>
      </c>
      <c r="O140" s="12">
        <f t="shared" si="27"/>
        <v>0.5</v>
      </c>
      <c r="P140" s="9">
        <v>0</v>
      </c>
      <c r="Q140" s="9">
        <v>0</v>
      </c>
      <c r="R140" s="9">
        <v>16</v>
      </c>
      <c r="S140" s="9">
        <v>0</v>
      </c>
      <c r="T140" s="9">
        <v>0</v>
      </c>
      <c r="U140" s="9">
        <v>0</v>
      </c>
      <c r="V140" s="9">
        <v>0</v>
      </c>
      <c r="W140" s="9">
        <f t="shared" si="28"/>
        <v>16</v>
      </c>
      <c r="X140" s="10">
        <f t="shared" si="29"/>
        <v>3.125</v>
      </c>
    </row>
    <row r="145" spans="1:38" s="13" customFormat="1" ht="20.25">
      <c r="A145" s="17" t="s">
        <v>205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4"/>
      <c r="Z145" s="14"/>
      <c r="AA145" s="14"/>
      <c r="AB145" s="14"/>
      <c r="AC145" s="14"/>
      <c r="AD145" s="16"/>
      <c r="AE145" s="16"/>
      <c r="AF145" s="16"/>
      <c r="AG145" s="16"/>
      <c r="AK145" s="16"/>
      <c r="AL145" s="15"/>
    </row>
    <row r="146" spans="1:38" s="27" customFormat="1" ht="15.75">
      <c r="A146" s="27">
        <v>1</v>
      </c>
      <c r="B146" s="27" t="s">
        <v>14</v>
      </c>
      <c r="C146" s="28">
        <v>1</v>
      </c>
      <c r="D146" s="29" t="s">
        <v>3</v>
      </c>
      <c r="E146" s="27" t="s">
        <v>63</v>
      </c>
      <c r="F146" s="30">
        <f aca="true" t="shared" si="30" ref="F146:F154">1500-A146</f>
        <v>1499</v>
      </c>
      <c r="G146" s="31">
        <v>10</v>
      </c>
      <c r="H146" s="31">
        <v>0</v>
      </c>
      <c r="I146" s="31">
        <v>13</v>
      </c>
      <c r="J146" s="31">
        <v>13.5</v>
      </c>
      <c r="K146" s="31">
        <v>12.5</v>
      </c>
      <c r="L146" s="31">
        <v>12.5</v>
      </c>
      <c r="M146" s="31">
        <v>12.5</v>
      </c>
      <c r="N146" s="31">
        <f aca="true" t="shared" si="31" ref="N146:N154">SUM(G146:M146)</f>
        <v>74</v>
      </c>
      <c r="O146" s="32">
        <f aca="true" t="shared" si="32" ref="O146:O154">LARGE((G146:M146),1)+LARGE((G146:M146),2)+LARGE((G146:M146),3)+LARGE((G146:M146),4)+LARGE((G146:M146),5)</f>
        <v>64</v>
      </c>
      <c r="P146" s="31">
        <v>16</v>
      </c>
      <c r="Q146" s="31">
        <v>0</v>
      </c>
      <c r="R146" s="31">
        <v>16</v>
      </c>
      <c r="S146" s="31">
        <v>16</v>
      </c>
      <c r="T146" s="31">
        <v>16</v>
      </c>
      <c r="U146" s="31">
        <v>16</v>
      </c>
      <c r="V146" s="31">
        <v>16</v>
      </c>
      <c r="W146" s="31">
        <f aca="true" t="shared" si="33" ref="W146:W154">SUM(P146:V146)</f>
        <v>96</v>
      </c>
      <c r="X146" s="33">
        <f aca="true" t="shared" si="34" ref="X146:X154">N146/W146*100</f>
        <v>77.08333333333334</v>
      </c>
      <c r="Y146" s="31"/>
      <c r="Z146" s="31"/>
      <c r="AA146" s="31"/>
      <c r="AB146" s="31"/>
      <c r="AC146" s="31"/>
      <c r="AD146" s="34"/>
      <c r="AE146" s="34"/>
      <c r="AF146" s="34"/>
      <c r="AG146" s="34"/>
      <c r="AH146" s="34"/>
      <c r="AI146" s="34"/>
      <c r="AJ146" s="34"/>
      <c r="AK146" s="34"/>
      <c r="AL146" s="33"/>
    </row>
    <row r="147" spans="1:38" s="27" customFormat="1" ht="15.75">
      <c r="A147" s="27">
        <v>2</v>
      </c>
      <c r="B147" s="27" t="s">
        <v>6</v>
      </c>
      <c r="C147" s="28">
        <v>1</v>
      </c>
      <c r="D147" s="29" t="s">
        <v>3</v>
      </c>
      <c r="E147" s="27" t="s">
        <v>42</v>
      </c>
      <c r="F147" s="30">
        <f t="shared" si="30"/>
        <v>1498</v>
      </c>
      <c r="G147" s="31">
        <v>13</v>
      </c>
      <c r="H147" s="31">
        <v>12.5</v>
      </c>
      <c r="I147" s="31">
        <v>13</v>
      </c>
      <c r="J147" s="31">
        <v>12.5</v>
      </c>
      <c r="K147" s="31">
        <v>0</v>
      </c>
      <c r="L147" s="31">
        <v>11</v>
      </c>
      <c r="M147" s="31">
        <v>12</v>
      </c>
      <c r="N147" s="31">
        <f t="shared" si="31"/>
        <v>74</v>
      </c>
      <c r="O147" s="32">
        <f t="shared" si="32"/>
        <v>63</v>
      </c>
      <c r="P147" s="31">
        <v>16</v>
      </c>
      <c r="Q147" s="31">
        <v>16</v>
      </c>
      <c r="R147" s="31">
        <v>16</v>
      </c>
      <c r="S147" s="31">
        <v>16</v>
      </c>
      <c r="T147" s="31">
        <v>0</v>
      </c>
      <c r="U147" s="31">
        <v>16</v>
      </c>
      <c r="V147" s="31">
        <v>16</v>
      </c>
      <c r="W147" s="31">
        <f t="shared" si="33"/>
        <v>96</v>
      </c>
      <c r="X147" s="33">
        <f t="shared" si="34"/>
        <v>77.08333333333334</v>
      </c>
      <c r="Y147" s="31"/>
      <c r="Z147" s="31"/>
      <c r="AA147" s="31"/>
      <c r="AB147" s="31"/>
      <c r="AC147" s="31"/>
      <c r="AD147" s="34"/>
      <c r="AE147" s="34"/>
      <c r="AF147" s="34"/>
      <c r="AG147" s="34"/>
      <c r="AH147" s="34"/>
      <c r="AI147" s="34"/>
      <c r="AJ147" s="34"/>
      <c r="AK147" s="34"/>
      <c r="AL147" s="33"/>
    </row>
    <row r="148" spans="1:38" s="27" customFormat="1" ht="15.75">
      <c r="A148" s="27">
        <v>3</v>
      </c>
      <c r="B148" s="27" t="s">
        <v>78</v>
      </c>
      <c r="C148" s="28">
        <v>1</v>
      </c>
      <c r="D148" s="29" t="s">
        <v>3</v>
      </c>
      <c r="E148" s="27" t="s">
        <v>77</v>
      </c>
      <c r="F148" s="30">
        <f t="shared" si="30"/>
        <v>1497</v>
      </c>
      <c r="G148" s="31">
        <v>12.5</v>
      </c>
      <c r="H148" s="31">
        <v>0</v>
      </c>
      <c r="I148" s="31">
        <v>13.5</v>
      </c>
      <c r="J148" s="31">
        <v>12.5</v>
      </c>
      <c r="K148" s="31">
        <v>12.5</v>
      </c>
      <c r="L148" s="31">
        <v>0</v>
      </c>
      <c r="M148" s="31">
        <v>0</v>
      </c>
      <c r="N148" s="31">
        <f t="shared" si="31"/>
        <v>51</v>
      </c>
      <c r="O148" s="32">
        <f t="shared" si="32"/>
        <v>51</v>
      </c>
      <c r="P148" s="31">
        <v>16</v>
      </c>
      <c r="Q148" s="31">
        <v>0</v>
      </c>
      <c r="R148" s="31">
        <v>16</v>
      </c>
      <c r="S148" s="31">
        <v>16</v>
      </c>
      <c r="T148" s="31">
        <v>16</v>
      </c>
      <c r="U148" s="31">
        <v>0</v>
      </c>
      <c r="V148" s="31">
        <v>0</v>
      </c>
      <c r="W148" s="31">
        <f t="shared" si="33"/>
        <v>64</v>
      </c>
      <c r="X148" s="33">
        <f t="shared" si="34"/>
        <v>79.6875</v>
      </c>
      <c r="Y148" s="31"/>
      <c r="Z148" s="31"/>
      <c r="AA148" s="31"/>
      <c r="AB148" s="31"/>
      <c r="AC148" s="31"/>
      <c r="AD148" s="34"/>
      <c r="AE148" s="34"/>
      <c r="AF148" s="34"/>
      <c r="AG148" s="34"/>
      <c r="AH148" s="34"/>
      <c r="AI148" s="34"/>
      <c r="AJ148" s="34"/>
      <c r="AK148" s="34"/>
      <c r="AL148" s="33"/>
    </row>
    <row r="149" spans="1:38" s="27" customFormat="1" ht="15.75">
      <c r="A149" s="27">
        <v>4</v>
      </c>
      <c r="B149" s="27" t="s">
        <v>38</v>
      </c>
      <c r="C149" s="28">
        <v>2</v>
      </c>
      <c r="D149" s="29" t="s">
        <v>3</v>
      </c>
      <c r="E149" s="27" t="s">
        <v>77</v>
      </c>
      <c r="F149" s="30">
        <f t="shared" si="30"/>
        <v>1496</v>
      </c>
      <c r="G149" s="31">
        <v>11</v>
      </c>
      <c r="H149" s="31">
        <v>0</v>
      </c>
      <c r="I149" s="31">
        <v>11.5</v>
      </c>
      <c r="J149" s="31">
        <v>9</v>
      </c>
      <c r="K149" s="31">
        <v>10</v>
      </c>
      <c r="L149" s="31">
        <v>9.5</v>
      </c>
      <c r="M149" s="31">
        <v>0</v>
      </c>
      <c r="N149" s="31">
        <f t="shared" si="31"/>
        <v>51</v>
      </c>
      <c r="O149" s="32">
        <f t="shared" si="32"/>
        <v>51</v>
      </c>
      <c r="P149" s="31">
        <v>16</v>
      </c>
      <c r="Q149" s="31">
        <v>0</v>
      </c>
      <c r="R149" s="31">
        <v>16</v>
      </c>
      <c r="S149" s="31">
        <v>16</v>
      </c>
      <c r="T149" s="31">
        <v>16</v>
      </c>
      <c r="U149" s="31">
        <v>16</v>
      </c>
      <c r="V149" s="31">
        <v>0</v>
      </c>
      <c r="W149" s="31">
        <f t="shared" si="33"/>
        <v>80</v>
      </c>
      <c r="X149" s="33">
        <f t="shared" si="34"/>
        <v>63.74999999999999</v>
      </c>
      <c r="Y149" s="31"/>
      <c r="Z149" s="31"/>
      <c r="AA149" s="31"/>
      <c r="AB149" s="31"/>
      <c r="AC149" s="31"/>
      <c r="AD149" s="34"/>
      <c r="AE149" s="34"/>
      <c r="AF149" s="34"/>
      <c r="AG149" s="34"/>
      <c r="AH149" s="34"/>
      <c r="AI149" s="34"/>
      <c r="AJ149" s="34"/>
      <c r="AK149" s="34"/>
      <c r="AL149" s="33"/>
    </row>
    <row r="150" spans="1:38" s="27" customFormat="1" ht="15.75">
      <c r="A150" s="27">
        <v>5</v>
      </c>
      <c r="B150" s="27" t="s">
        <v>33</v>
      </c>
      <c r="C150" s="28">
        <v>3</v>
      </c>
      <c r="D150" s="29" t="s">
        <v>3</v>
      </c>
      <c r="E150" s="27" t="s">
        <v>103</v>
      </c>
      <c r="F150" s="30">
        <f t="shared" si="30"/>
        <v>1495</v>
      </c>
      <c r="G150" s="31">
        <v>6</v>
      </c>
      <c r="H150" s="31">
        <v>6</v>
      </c>
      <c r="I150" s="31">
        <v>8</v>
      </c>
      <c r="J150" s="31">
        <v>8</v>
      </c>
      <c r="K150" s="31">
        <v>7</v>
      </c>
      <c r="L150" s="31">
        <v>6</v>
      </c>
      <c r="M150" s="31">
        <v>6.5</v>
      </c>
      <c r="N150" s="31">
        <f t="shared" si="31"/>
        <v>47.5</v>
      </c>
      <c r="O150" s="32">
        <f t="shared" si="32"/>
        <v>35.5</v>
      </c>
      <c r="P150" s="31">
        <v>16</v>
      </c>
      <c r="Q150" s="31">
        <v>16</v>
      </c>
      <c r="R150" s="31">
        <v>16</v>
      </c>
      <c r="S150" s="31">
        <v>16</v>
      </c>
      <c r="T150" s="31">
        <v>16</v>
      </c>
      <c r="U150" s="31">
        <v>16</v>
      </c>
      <c r="V150" s="31">
        <v>16</v>
      </c>
      <c r="W150" s="31">
        <f t="shared" si="33"/>
        <v>112</v>
      </c>
      <c r="X150" s="33">
        <f t="shared" si="34"/>
        <v>42.410714285714285</v>
      </c>
      <c r="Y150" s="31"/>
      <c r="Z150" s="31"/>
      <c r="AA150" s="31"/>
      <c r="AB150" s="31"/>
      <c r="AC150" s="31"/>
      <c r="AD150" s="31"/>
      <c r="AE150" s="31"/>
      <c r="AF150" s="31"/>
      <c r="AG150" s="31"/>
      <c r="AH150" s="34"/>
      <c r="AI150" s="34"/>
      <c r="AJ150" s="34"/>
      <c r="AK150" s="34"/>
      <c r="AL150" s="33"/>
    </row>
    <row r="151" spans="1:24" ht="15.75">
      <c r="A151" s="1">
        <v>6</v>
      </c>
      <c r="B151" s="1" t="s">
        <v>154</v>
      </c>
      <c r="C151" s="4">
        <v>4</v>
      </c>
      <c r="D151" s="11" t="s">
        <v>3</v>
      </c>
      <c r="E151" s="1" t="s">
        <v>45</v>
      </c>
      <c r="F151" s="8">
        <f t="shared" si="30"/>
        <v>1494</v>
      </c>
      <c r="G151" s="9">
        <v>0</v>
      </c>
      <c r="H151" s="9">
        <v>1</v>
      </c>
      <c r="I151" s="9">
        <v>3</v>
      </c>
      <c r="J151" s="9">
        <v>0</v>
      </c>
      <c r="K151" s="9">
        <v>4</v>
      </c>
      <c r="L151" s="9">
        <v>0</v>
      </c>
      <c r="M151" s="9">
        <v>0</v>
      </c>
      <c r="N151" s="9">
        <f t="shared" si="31"/>
        <v>8</v>
      </c>
      <c r="O151" s="12">
        <f t="shared" si="32"/>
        <v>8</v>
      </c>
      <c r="P151" s="9">
        <v>0</v>
      </c>
      <c r="Q151" s="9">
        <v>16</v>
      </c>
      <c r="R151" s="9">
        <v>16</v>
      </c>
      <c r="S151" s="9">
        <v>0</v>
      </c>
      <c r="T151" s="9">
        <v>16</v>
      </c>
      <c r="U151" s="9">
        <v>16</v>
      </c>
      <c r="V151" s="9">
        <v>0</v>
      </c>
      <c r="W151" s="9">
        <f t="shared" si="33"/>
        <v>64</v>
      </c>
      <c r="X151" s="10">
        <f t="shared" si="34"/>
        <v>12.5</v>
      </c>
    </row>
    <row r="152" spans="1:24" ht="15.75">
      <c r="A152" s="1">
        <v>7</v>
      </c>
      <c r="B152" s="1" t="s">
        <v>198</v>
      </c>
      <c r="C152" s="4">
        <v>4</v>
      </c>
      <c r="D152" s="11" t="s">
        <v>3</v>
      </c>
      <c r="E152" s="1" t="s">
        <v>4</v>
      </c>
      <c r="F152" s="8">
        <f t="shared" si="30"/>
        <v>1493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2.5</v>
      </c>
      <c r="M152" s="9">
        <v>0</v>
      </c>
      <c r="N152" s="9">
        <f t="shared" si="31"/>
        <v>2.5</v>
      </c>
      <c r="O152" s="12">
        <f t="shared" si="32"/>
        <v>2.5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16</v>
      </c>
      <c r="V152" s="9">
        <v>0</v>
      </c>
      <c r="W152" s="9">
        <f t="shared" si="33"/>
        <v>16</v>
      </c>
      <c r="X152" s="10">
        <f t="shared" si="34"/>
        <v>15.625</v>
      </c>
    </row>
    <row r="153" spans="1:24" ht="15.75">
      <c r="A153" s="1">
        <v>8</v>
      </c>
      <c r="B153" s="1" t="s">
        <v>116</v>
      </c>
      <c r="C153" s="4">
        <v>4</v>
      </c>
      <c r="D153" s="11" t="s">
        <v>3</v>
      </c>
      <c r="E153" s="1" t="s">
        <v>24</v>
      </c>
      <c r="F153" s="8">
        <f t="shared" si="30"/>
        <v>1492</v>
      </c>
      <c r="G153" s="9">
        <v>1.5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f t="shared" si="31"/>
        <v>1.5</v>
      </c>
      <c r="O153" s="12">
        <f t="shared" si="32"/>
        <v>1.5</v>
      </c>
      <c r="P153" s="9">
        <v>16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f t="shared" si="33"/>
        <v>16</v>
      </c>
      <c r="X153" s="10">
        <f t="shared" si="34"/>
        <v>9.375</v>
      </c>
    </row>
    <row r="154" spans="2:24" ht="15.75">
      <c r="B154" s="1" t="s">
        <v>117</v>
      </c>
      <c r="C154" s="4">
        <v>4</v>
      </c>
      <c r="D154" s="11" t="s">
        <v>3</v>
      </c>
      <c r="E154" s="1" t="s">
        <v>4</v>
      </c>
      <c r="F154" s="8">
        <f t="shared" si="30"/>
        <v>1500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f t="shared" si="31"/>
        <v>1</v>
      </c>
      <c r="O154" s="12">
        <f t="shared" si="32"/>
        <v>1</v>
      </c>
      <c r="P154" s="9">
        <v>16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f t="shared" si="33"/>
        <v>16</v>
      </c>
      <c r="X154" s="10">
        <f t="shared" si="34"/>
        <v>6.25</v>
      </c>
    </row>
  </sheetData>
  <mergeCells count="6">
    <mergeCell ref="A124:X124"/>
    <mergeCell ref="A145:X145"/>
    <mergeCell ref="A1:X1"/>
    <mergeCell ref="A30:X30"/>
    <mergeCell ref="A88:X88"/>
    <mergeCell ref="A117:X117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bestFit="1" customWidth="1"/>
    <col min="2" max="2" width="22.125" style="0" bestFit="1" customWidth="1"/>
    <col min="3" max="3" width="2.625" style="0" bestFit="1" customWidth="1"/>
    <col min="4" max="4" width="4.75390625" style="0" bestFit="1" customWidth="1"/>
    <col min="5" max="5" width="18.25390625" style="0" bestFit="1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jezak</dc:creator>
  <cp:keywords/>
  <dc:description/>
  <cp:lastModifiedBy>Your User Name</cp:lastModifiedBy>
  <cp:lastPrinted>2007-04-15T14:09:26Z</cp:lastPrinted>
  <dcterms:created xsi:type="dcterms:W3CDTF">2004-01-12T17:44:53Z</dcterms:created>
  <dcterms:modified xsi:type="dcterms:W3CDTF">2007-04-15T14:30:49Z</dcterms:modified>
  <cp:category/>
  <cp:version/>
  <cp:contentType/>
  <cp:contentStatus/>
</cp:coreProperties>
</file>