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<sst xmlns="http://schemas.openxmlformats.org/spreadsheetml/2006/main" count="300" uniqueCount="142">
  <si>
    <t>CS</t>
  </si>
  <si>
    <t>ZSE-H Olsztyn</t>
  </si>
  <si>
    <t>CP</t>
  </si>
  <si>
    <t>CG</t>
  </si>
  <si>
    <t>KOZŁOWSKI Michał</t>
  </si>
  <si>
    <t>KSP Olsztyn</t>
  </si>
  <si>
    <t>MARCINKOWSKI Jan</t>
  </si>
  <si>
    <t>TARANOWICZ Michał</t>
  </si>
  <si>
    <t>SP 2 Olsztyn</t>
  </si>
  <si>
    <t>TRZECIAK Bartosz</t>
  </si>
  <si>
    <t>SP 10 Olsztyn</t>
  </si>
  <si>
    <t>KITEWSKI Bartosz</t>
  </si>
  <si>
    <t>CYBULSKI Andrzej</t>
  </si>
  <si>
    <t>SP 3 Olsztyn</t>
  </si>
  <si>
    <t>PAŁASZ Jakub</t>
  </si>
  <si>
    <t>TRZASKOWSKI Marek</t>
  </si>
  <si>
    <t>KRZYWICKI Michał</t>
  </si>
  <si>
    <t>GIM 22 Olsztyn</t>
  </si>
  <si>
    <t>DG</t>
  </si>
  <si>
    <t>TARANOWICZ Zofia</t>
  </si>
  <si>
    <t>GRABOWSKI Wojciech</t>
  </si>
  <si>
    <t>SP 1 Olsztyn</t>
  </si>
  <si>
    <t>SP 30 Olsztyn</t>
  </si>
  <si>
    <t>GRYNKIEWICZ Mikołaj</t>
  </si>
  <si>
    <t>SP 9 Olsztyn</t>
  </si>
  <si>
    <t>RODZIEWICZ Kuba</t>
  </si>
  <si>
    <t>SP 15 Olsztyn</t>
  </si>
  <si>
    <t>ŁASIŃSKI Szymon</t>
  </si>
  <si>
    <t>LETKO Maciej</t>
  </si>
  <si>
    <t>JORDAN Adam</t>
  </si>
  <si>
    <t>TOKARSKI Bartosz</t>
  </si>
  <si>
    <t>SP 29 Olsztyn</t>
  </si>
  <si>
    <t>PODCHUL Maja</t>
  </si>
  <si>
    <t>PODCHUL Michał</t>
  </si>
  <si>
    <t>STOBIECKI Krzysztof</t>
  </si>
  <si>
    <t>RYDZEWSKI Marceli</t>
  </si>
  <si>
    <t>LO I Ostróda</t>
  </si>
  <si>
    <t>DP</t>
  </si>
  <si>
    <t>TRZASKOWSKA Hanna</t>
  </si>
  <si>
    <t>SKOMSKI Marcin</t>
  </si>
  <si>
    <t>STREPIKOWSKI Paweł</t>
  </si>
  <si>
    <t>OBIDZIŃSKI Cezary</t>
  </si>
  <si>
    <t>GIM 23 Olsztyn</t>
  </si>
  <si>
    <t>PORĘBIAK Mateusz</t>
  </si>
  <si>
    <t>LO IV Olsztyn</t>
  </si>
  <si>
    <t>SZELUGOWSKI Piotr</t>
  </si>
  <si>
    <t>SZELUGOWSKI Paweł</t>
  </si>
  <si>
    <t>KOREJWO Daniel</t>
  </si>
  <si>
    <t>GIM Barczewo</t>
  </si>
  <si>
    <t>GOLISZEK Mateusz</t>
  </si>
  <si>
    <t>GÓRALCZYK Maciej</t>
  </si>
  <si>
    <t>RYDZEWSKA Daniela</t>
  </si>
  <si>
    <t>DZIĘCIOŁ Zofia</t>
  </si>
  <si>
    <t>DZIĘCIOŁ Tadeusz</t>
  </si>
  <si>
    <t>LO II Olsztyn</t>
  </si>
  <si>
    <t>BARTOSZEWICZ Arkadiusz</t>
  </si>
  <si>
    <t>TRZASKA Aleksandra</t>
  </si>
  <si>
    <t>SZAPIEL Mateusz</t>
  </si>
  <si>
    <t>SP 101 Olsztyn</t>
  </si>
  <si>
    <t>LUSZOWSKI Marcel</t>
  </si>
  <si>
    <t>SADOWSKI Gabriel</t>
  </si>
  <si>
    <t>DALIGA Rafał</t>
  </si>
  <si>
    <t>GRABOWSKI Paweł</t>
  </si>
  <si>
    <t>GRZELAK Grzegorz</t>
  </si>
  <si>
    <t>TARANOWICZ Patrycja</t>
  </si>
  <si>
    <t>GOŹDZIEWSKI Bolesław</t>
  </si>
  <si>
    <t>MARCINKIEWICZ Grzegorz</t>
  </si>
  <si>
    <t>LO V Olsztyn</t>
  </si>
  <si>
    <t>BULKOWSKI Kamil</t>
  </si>
  <si>
    <t>ŁĘGOWSKI Nikodem</t>
  </si>
  <si>
    <t>STRYJEK Mateusz</t>
  </si>
  <si>
    <t>ZYSK Bartosz</t>
  </si>
  <si>
    <t>SKUTNIK Wojciech</t>
  </si>
  <si>
    <t>GRUDZIŃSKI Bartosz</t>
  </si>
  <si>
    <t>KOŁNIERZAK Dawid</t>
  </si>
  <si>
    <t>ALANCEWICZ Szymon</t>
  </si>
  <si>
    <t>SZATKOWSKI Konrad</t>
  </si>
  <si>
    <t>TOMCZAK Franciszek</t>
  </si>
  <si>
    <t>GRZYWACZEWSKI Maciej</t>
  </si>
  <si>
    <t>SP 25 Olsztyn</t>
  </si>
  <si>
    <t>SP 22 Olsztyn</t>
  </si>
  <si>
    <t>ADAMOWICZ Marek</t>
  </si>
  <si>
    <t>ZSP Stawiguda</t>
  </si>
  <si>
    <t>FILIPIAK Magdalena</t>
  </si>
  <si>
    <t>FILIPIAK Bartosz</t>
  </si>
  <si>
    <t>GIM 7 Olsztyn</t>
  </si>
  <si>
    <t>SP 13 Olsztyn</t>
  </si>
  <si>
    <t>KOTLEWSKI Rafał</t>
  </si>
  <si>
    <t>ŁYSEK Szymon</t>
  </si>
  <si>
    <t>ZAWAL Tomasz</t>
  </si>
  <si>
    <t>SP 19 Olsztyn</t>
  </si>
  <si>
    <t>STREPIKOWSKI Maciej</t>
  </si>
  <si>
    <t>BITTEL Kacper</t>
  </si>
  <si>
    <t>Absolwent Olsztyn</t>
  </si>
  <si>
    <t>GIERGOWSKI Mateusz</t>
  </si>
  <si>
    <t>DIETRICH Paweł</t>
  </si>
  <si>
    <t>WARNO Adam</t>
  </si>
  <si>
    <t>SP Dywity</t>
  </si>
  <si>
    <t>WOJCIECHOWSKI Bartosz</t>
  </si>
  <si>
    <t>RUSACZYK Mateusz</t>
  </si>
  <si>
    <t>SP Spręcowo</t>
  </si>
  <si>
    <t>JELIŃSKI Maciej</t>
  </si>
  <si>
    <t>JELIŃSKI Krzysztof</t>
  </si>
  <si>
    <t>JAGOSZ Dominik</t>
  </si>
  <si>
    <t>KOCIĘCKI Bartosz</t>
  </si>
  <si>
    <t>KOCIĘCKI Dawid</t>
  </si>
  <si>
    <t>MILEWICZ Weronika</t>
  </si>
  <si>
    <t>KOSIŃSKA Urszula</t>
  </si>
  <si>
    <t>OLEWNICZAK Jakub</t>
  </si>
  <si>
    <t>KUSAK Jakub</t>
  </si>
  <si>
    <t>BIERAWSKI Patryk</t>
  </si>
  <si>
    <t>BURY Bartosz</t>
  </si>
  <si>
    <t>DASZEWSKI Jakub</t>
  </si>
  <si>
    <t>WARNO Jakub</t>
  </si>
  <si>
    <t>ZIEHM Igor</t>
  </si>
  <si>
    <t>DS.</t>
  </si>
  <si>
    <t>GIM 2 Olsztyn</t>
  </si>
  <si>
    <t>P Kieźliny</t>
  </si>
  <si>
    <t>GOLONKA Julia</t>
  </si>
  <si>
    <t>WIĘCŁAWIK Hubert</t>
  </si>
  <si>
    <t>DOWGIAŁO Adam</t>
  </si>
  <si>
    <t>KAMIŃSKI Franciszek</t>
  </si>
  <si>
    <t>TARASIUK Dawid</t>
  </si>
  <si>
    <t>KUSAK Filip</t>
  </si>
  <si>
    <t>BĄK Nikodem</t>
  </si>
  <si>
    <t xml:space="preserve">CP </t>
  </si>
  <si>
    <t>MAŁECKI Karol</t>
  </si>
  <si>
    <t>ALEKSANDROWICZ Filip</t>
  </si>
  <si>
    <t>WASIELA Mateusz</t>
  </si>
  <si>
    <t>ZAWAL Krzysztof</t>
  </si>
  <si>
    <t>P Patryk Gutkowo</t>
  </si>
  <si>
    <t>MAŁECKI Patryk</t>
  </si>
  <si>
    <t>P Bajkowy Dom</t>
  </si>
  <si>
    <t>HARTLIŃSKI Tomasz</t>
  </si>
  <si>
    <t>BRONAKOWSKI Michał</t>
  </si>
  <si>
    <t>KISIEL Stanisław</t>
  </si>
  <si>
    <t>Chłopcy - gimnazja</t>
  </si>
  <si>
    <t>Chłopcy - szkoły podstawowe</t>
  </si>
  <si>
    <t>Dziewczęta - gimnazja</t>
  </si>
  <si>
    <t>Chłopcy - szkoły ponadgimnazjalne</t>
  </si>
  <si>
    <t>Dziewczęta - szkoły podstawowe</t>
  </si>
  <si>
    <t>Dziewczęta - szkoły ponadgimnazjalne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</si>
</sst>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6"/>
      <name val="Arial"/>
      <family val="0"/>
    </font>
    <font>
      <sz val="16"/>
      <color indexed="8"/>
      <name val="Arial"/>
      <family val="0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8"/>
  <sheetViews>
    <sheetView tabSelected="1" workbookViewId="0" topLeftCell="A98">
      <selection activeCell="AG123" sqref="AG123"/>
    </sheetView>
  </sheetViews>
  <sheetFormatPr defaultColWidth="9.140625" defaultRowHeight="12.75"/>
  <cols>
    <col min="1" max="1" width="3.8515625" style="1" bestFit="1" customWidth="1"/>
    <col min="2" max="2" width="30.140625" style="1" bestFit="1" customWidth="1"/>
    <col min="3" max="3" width="4.7109375" style="1" bestFit="1" customWidth="1"/>
    <col min="4" max="4" width="19.421875" style="1" bestFit="1" customWidth="1"/>
    <col min="5" max="6" width="5.7109375" style="4" bestFit="1" customWidth="1"/>
    <col min="7" max="10" width="5.7109375" style="4" customWidth="1"/>
    <col min="11" max="11" width="5.57421875" style="4" customWidth="1"/>
    <col min="12" max="12" width="6.8515625" style="4" hidden="1" customWidth="1"/>
    <col min="13" max="13" width="6.8515625" style="18" customWidth="1"/>
    <col min="14" max="14" width="0.2890625" style="4" hidden="1" customWidth="1"/>
    <col min="15" max="20" width="5.7109375" style="4" hidden="1" customWidth="1"/>
    <col min="21" max="21" width="6.8515625" style="4" hidden="1" customWidth="1"/>
    <col min="22" max="22" width="7.00390625" style="5" bestFit="1" customWidth="1"/>
    <col min="23" max="24" width="5.7109375" style="4" bestFit="1" customWidth="1"/>
    <col min="25" max="26" width="5.7109375" style="4" customWidth="1"/>
    <col min="27" max="34" width="5.7109375" style="4" bestFit="1" customWidth="1"/>
    <col min="35" max="35" width="7.00390625" style="4" customWidth="1"/>
    <col min="36" max="36" width="7.00390625" style="5" bestFit="1" customWidth="1"/>
    <col min="37" max="38" width="5.7109375" style="4" bestFit="1" customWidth="1"/>
    <col min="39" max="40" width="5.7109375" style="4" customWidth="1"/>
    <col min="41" max="48" width="5.7109375" style="2" bestFit="1" customWidth="1"/>
    <col min="49" max="49" width="7.00390625" style="2" customWidth="1"/>
    <col min="50" max="50" width="7.00390625" style="3" bestFit="1" customWidth="1"/>
    <col min="51" max="51" width="1.8515625" style="1" bestFit="1" customWidth="1"/>
    <col min="52" max="16384" width="9.140625" style="1" customWidth="1"/>
  </cols>
  <sheetData>
    <row r="1" spans="1:50" s="7" customFormat="1" ht="20.25">
      <c r="A1" s="17" t="s">
        <v>136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9"/>
      <c r="AK1" s="8"/>
      <c r="AL1" s="8"/>
      <c r="AM1" s="8"/>
      <c r="AN1" s="8"/>
      <c r="AO1" s="10"/>
      <c r="AP1" s="10"/>
      <c r="AQ1" s="10"/>
      <c r="AR1" s="10"/>
      <c r="AS1" s="10"/>
      <c r="AT1" s="10"/>
      <c r="AU1" s="10"/>
      <c r="AV1" s="10"/>
      <c r="AW1" s="10"/>
      <c r="AX1" s="11"/>
    </row>
    <row r="2" spans="1:50" s="19" customFormat="1" ht="15.75">
      <c r="A2" s="19">
        <v>1</v>
      </c>
      <c r="B2" s="19" t="s">
        <v>39</v>
      </c>
      <c r="C2" s="19" t="s">
        <v>3</v>
      </c>
      <c r="D2" s="19" t="s">
        <v>85</v>
      </c>
      <c r="E2" s="20">
        <v>13</v>
      </c>
      <c r="F2" s="20">
        <v>13.5</v>
      </c>
      <c r="G2" s="20">
        <v>13.5</v>
      </c>
      <c r="H2" s="20">
        <v>14.5</v>
      </c>
      <c r="I2" s="20">
        <v>14</v>
      </c>
      <c r="J2" s="20">
        <v>0</v>
      </c>
      <c r="K2" s="20">
        <v>0</v>
      </c>
      <c r="L2" s="20">
        <f aca="true" t="shared" si="0" ref="L2:L10">SUM(E2:K2)</f>
        <v>68.5</v>
      </c>
      <c r="M2" s="18">
        <f aca="true" t="shared" si="1" ref="M2:M10">LARGE((E2:K2),1)+LARGE((E2:K2),2)+LARGE((E2:K2),3)+LARGE((E2:K2),4)+LARGE((E2:K2),5)</f>
        <v>68.5</v>
      </c>
      <c r="N2" s="20">
        <v>16</v>
      </c>
      <c r="O2" s="20">
        <v>16</v>
      </c>
      <c r="P2" s="20">
        <v>16</v>
      </c>
      <c r="Q2" s="20">
        <v>16</v>
      </c>
      <c r="R2" s="20">
        <v>16</v>
      </c>
      <c r="S2" s="20">
        <v>0</v>
      </c>
      <c r="T2" s="20">
        <v>0</v>
      </c>
      <c r="U2" s="20">
        <f aca="true" t="shared" si="2" ref="U2:U10">SUM(N2:T2)</f>
        <v>80</v>
      </c>
      <c r="V2" s="21">
        <f aca="true" t="shared" si="3" ref="V2:V10">L2/U2*100</f>
        <v>85.625</v>
      </c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1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1"/>
    </row>
    <row r="3" spans="1:50" s="19" customFormat="1" ht="15.75">
      <c r="A3" s="19">
        <v>2</v>
      </c>
      <c r="B3" s="19" t="s">
        <v>35</v>
      </c>
      <c r="C3" s="19" t="s">
        <v>3</v>
      </c>
      <c r="D3" s="19" t="s">
        <v>17</v>
      </c>
      <c r="E3" s="20">
        <v>11.5</v>
      </c>
      <c r="F3" s="20">
        <v>10.5</v>
      </c>
      <c r="G3" s="20">
        <v>0</v>
      </c>
      <c r="H3" s="20">
        <v>11.5</v>
      </c>
      <c r="I3" s="20">
        <v>9.5</v>
      </c>
      <c r="J3" s="20">
        <v>0</v>
      </c>
      <c r="K3" s="20">
        <v>0</v>
      </c>
      <c r="L3" s="20">
        <f t="shared" si="0"/>
        <v>43</v>
      </c>
      <c r="M3" s="18">
        <f t="shared" si="1"/>
        <v>43</v>
      </c>
      <c r="N3" s="20">
        <v>16</v>
      </c>
      <c r="O3" s="20">
        <v>16</v>
      </c>
      <c r="P3" s="20">
        <v>0</v>
      </c>
      <c r="Q3" s="20">
        <v>16</v>
      </c>
      <c r="R3" s="20">
        <v>16</v>
      </c>
      <c r="S3" s="20">
        <v>0</v>
      </c>
      <c r="T3" s="20">
        <v>0</v>
      </c>
      <c r="U3" s="20">
        <f t="shared" si="2"/>
        <v>64</v>
      </c>
      <c r="V3" s="21">
        <f t="shared" si="3"/>
        <v>67.1875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1"/>
    </row>
    <row r="4" spans="1:50" s="19" customFormat="1" ht="15.75">
      <c r="A4" s="19">
        <v>3</v>
      </c>
      <c r="B4" s="19" t="s">
        <v>16</v>
      </c>
      <c r="C4" s="19" t="s">
        <v>3</v>
      </c>
      <c r="D4" s="19" t="s">
        <v>17</v>
      </c>
      <c r="E4" s="20">
        <v>11.5</v>
      </c>
      <c r="F4" s="20">
        <v>9</v>
      </c>
      <c r="G4" s="20">
        <v>0</v>
      </c>
      <c r="H4" s="20">
        <v>11</v>
      </c>
      <c r="I4" s="20">
        <v>10</v>
      </c>
      <c r="J4" s="20">
        <v>0</v>
      </c>
      <c r="K4" s="20">
        <v>0</v>
      </c>
      <c r="L4" s="20">
        <f t="shared" si="0"/>
        <v>41.5</v>
      </c>
      <c r="M4" s="18">
        <f t="shared" si="1"/>
        <v>41.5</v>
      </c>
      <c r="N4" s="20">
        <v>16</v>
      </c>
      <c r="O4" s="20">
        <v>16</v>
      </c>
      <c r="P4" s="20">
        <v>0</v>
      </c>
      <c r="Q4" s="20">
        <v>16</v>
      </c>
      <c r="R4" s="20">
        <v>16</v>
      </c>
      <c r="S4" s="20">
        <v>0</v>
      </c>
      <c r="T4" s="20">
        <v>0</v>
      </c>
      <c r="U4" s="20">
        <f t="shared" si="2"/>
        <v>64</v>
      </c>
      <c r="V4" s="21">
        <f t="shared" si="3"/>
        <v>64.84375</v>
      </c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1"/>
    </row>
    <row r="5" spans="1:48" ht="15.75">
      <c r="A5" s="1">
        <v>4</v>
      </c>
      <c r="B5" s="1" t="s">
        <v>87</v>
      </c>
      <c r="C5" s="1" t="s">
        <v>3</v>
      </c>
      <c r="D5" s="1" t="s">
        <v>17</v>
      </c>
      <c r="E5" s="4">
        <v>0</v>
      </c>
      <c r="F5" s="4">
        <v>0</v>
      </c>
      <c r="G5" s="4">
        <v>10</v>
      </c>
      <c r="H5" s="4">
        <v>10.5</v>
      </c>
      <c r="I5" s="4">
        <v>0</v>
      </c>
      <c r="J5" s="4">
        <v>0</v>
      </c>
      <c r="K5" s="4">
        <v>0</v>
      </c>
      <c r="L5" s="4">
        <f t="shared" si="0"/>
        <v>20.5</v>
      </c>
      <c r="M5" s="18">
        <f t="shared" si="1"/>
        <v>20.5</v>
      </c>
      <c r="N5" s="4">
        <v>0</v>
      </c>
      <c r="O5" s="4">
        <v>0</v>
      </c>
      <c r="P5" s="4">
        <v>16</v>
      </c>
      <c r="Q5" s="4">
        <v>16</v>
      </c>
      <c r="R5" s="4">
        <v>0</v>
      </c>
      <c r="S5" s="4">
        <v>0</v>
      </c>
      <c r="T5" s="4">
        <v>0</v>
      </c>
      <c r="U5" s="4">
        <f t="shared" si="2"/>
        <v>32</v>
      </c>
      <c r="V5" s="5">
        <f t="shared" si="3"/>
        <v>64.0625</v>
      </c>
      <c r="AU5" s="4"/>
      <c r="AV5" s="4"/>
    </row>
    <row r="6" spans="1:48" ht="15.75">
      <c r="A6" s="1">
        <v>5</v>
      </c>
      <c r="B6" s="1" t="s">
        <v>88</v>
      </c>
      <c r="C6" s="1" t="s">
        <v>3</v>
      </c>
      <c r="D6" s="1" t="s">
        <v>17</v>
      </c>
      <c r="E6" s="4">
        <v>0</v>
      </c>
      <c r="F6" s="4">
        <v>0</v>
      </c>
      <c r="G6" s="4">
        <v>8</v>
      </c>
      <c r="H6" s="4">
        <v>0</v>
      </c>
      <c r="I6" s="4">
        <v>0</v>
      </c>
      <c r="J6" s="4">
        <v>0</v>
      </c>
      <c r="K6" s="4">
        <v>0</v>
      </c>
      <c r="L6" s="4">
        <f t="shared" si="0"/>
        <v>8</v>
      </c>
      <c r="M6" s="18">
        <f t="shared" si="1"/>
        <v>8</v>
      </c>
      <c r="N6" s="4">
        <v>0</v>
      </c>
      <c r="O6" s="4">
        <v>0</v>
      </c>
      <c r="P6" s="4">
        <v>16</v>
      </c>
      <c r="Q6" s="4">
        <v>0</v>
      </c>
      <c r="R6" s="4">
        <v>0</v>
      </c>
      <c r="S6" s="4">
        <v>0</v>
      </c>
      <c r="T6" s="4">
        <v>0</v>
      </c>
      <c r="U6" s="4">
        <f t="shared" si="2"/>
        <v>16</v>
      </c>
      <c r="V6" s="5">
        <f t="shared" si="3"/>
        <v>50</v>
      </c>
      <c r="AU6" s="4"/>
      <c r="AV6" s="4"/>
    </row>
    <row r="7" spans="1:22" ht="15.75">
      <c r="A7" s="1">
        <v>6</v>
      </c>
      <c r="B7" s="1" t="s">
        <v>50</v>
      </c>
      <c r="C7" s="1" t="s">
        <v>3</v>
      </c>
      <c r="D7" s="1" t="s">
        <v>48</v>
      </c>
      <c r="E7" s="4">
        <v>7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 t="shared" si="0"/>
        <v>7</v>
      </c>
      <c r="M7" s="18">
        <f t="shared" si="1"/>
        <v>7</v>
      </c>
      <c r="N7" s="4">
        <v>16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si="2"/>
        <v>16</v>
      </c>
      <c r="V7" s="5">
        <f t="shared" si="3"/>
        <v>43.75</v>
      </c>
    </row>
    <row r="8" spans="1:22" ht="15.75">
      <c r="A8" s="1">
        <v>7</v>
      </c>
      <c r="B8" s="1" t="s">
        <v>119</v>
      </c>
      <c r="C8" s="1" t="s">
        <v>3</v>
      </c>
      <c r="D8" s="1" t="s">
        <v>116</v>
      </c>
      <c r="E8" s="4">
        <v>0</v>
      </c>
      <c r="F8" s="4">
        <v>0</v>
      </c>
      <c r="G8" s="4">
        <v>0</v>
      </c>
      <c r="H8" s="4">
        <v>6</v>
      </c>
      <c r="I8" s="4">
        <v>0</v>
      </c>
      <c r="J8" s="4">
        <v>0</v>
      </c>
      <c r="K8" s="4">
        <v>0</v>
      </c>
      <c r="L8" s="4">
        <f t="shared" si="0"/>
        <v>6</v>
      </c>
      <c r="M8" s="18">
        <f t="shared" si="1"/>
        <v>6</v>
      </c>
      <c r="N8" s="4">
        <v>0</v>
      </c>
      <c r="O8" s="4">
        <v>0</v>
      </c>
      <c r="P8" s="4">
        <v>0</v>
      </c>
      <c r="Q8" s="4">
        <v>16</v>
      </c>
      <c r="R8" s="4">
        <v>0</v>
      </c>
      <c r="S8" s="4">
        <v>0</v>
      </c>
      <c r="T8" s="4">
        <v>0</v>
      </c>
      <c r="U8" s="4">
        <f t="shared" si="2"/>
        <v>16</v>
      </c>
      <c r="V8" s="5">
        <f t="shared" si="3"/>
        <v>37.5</v>
      </c>
    </row>
    <row r="9" spans="1:22" ht="15.75">
      <c r="A9" s="1">
        <v>8</v>
      </c>
      <c r="B9" s="1" t="s">
        <v>49</v>
      </c>
      <c r="C9" s="1" t="s">
        <v>3</v>
      </c>
      <c r="D9" s="1" t="s">
        <v>48</v>
      </c>
      <c r="E9" s="4">
        <v>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 t="shared" si="0"/>
        <v>5</v>
      </c>
      <c r="M9" s="18">
        <f t="shared" si="1"/>
        <v>5</v>
      </c>
      <c r="N9" s="4">
        <v>16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f t="shared" si="2"/>
        <v>16</v>
      </c>
      <c r="V9" s="5">
        <f t="shared" si="3"/>
        <v>31.25</v>
      </c>
    </row>
    <row r="10" spans="1:22" ht="15.75">
      <c r="A10" s="1">
        <v>9</v>
      </c>
      <c r="B10" s="1" t="s">
        <v>123</v>
      </c>
      <c r="C10" s="1" t="s">
        <v>3</v>
      </c>
      <c r="D10" s="1" t="s">
        <v>42</v>
      </c>
      <c r="E10" s="2">
        <v>0</v>
      </c>
      <c r="F10" s="2">
        <v>0</v>
      </c>
      <c r="G10" s="2">
        <v>0</v>
      </c>
      <c r="H10" s="2">
        <v>0</v>
      </c>
      <c r="I10" s="4">
        <v>3</v>
      </c>
      <c r="J10" s="4">
        <v>0</v>
      </c>
      <c r="K10" s="4">
        <v>0</v>
      </c>
      <c r="L10" s="4">
        <f t="shared" si="0"/>
        <v>3</v>
      </c>
      <c r="M10" s="18">
        <f t="shared" si="1"/>
        <v>3</v>
      </c>
      <c r="N10" s="2">
        <v>0</v>
      </c>
      <c r="O10" s="2">
        <v>0</v>
      </c>
      <c r="P10" s="2">
        <v>0</v>
      </c>
      <c r="Q10" s="2">
        <v>0</v>
      </c>
      <c r="R10" s="4">
        <v>16</v>
      </c>
      <c r="S10" s="4">
        <v>0</v>
      </c>
      <c r="T10" s="4">
        <v>0</v>
      </c>
      <c r="U10" s="4">
        <f t="shared" si="2"/>
        <v>16</v>
      </c>
      <c r="V10" s="5">
        <f t="shared" si="3"/>
        <v>18.75</v>
      </c>
    </row>
    <row r="11" spans="1:50" s="12" customFormat="1" ht="20.25">
      <c r="A11" s="17" t="s">
        <v>137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/>
      <c r="AK11" s="14"/>
      <c r="AL11" s="14"/>
      <c r="AM11" s="14"/>
      <c r="AN11" s="14"/>
      <c r="AO11" s="13"/>
      <c r="AP11" s="13"/>
      <c r="AQ11" s="13"/>
      <c r="AR11" s="13"/>
      <c r="AS11" s="13"/>
      <c r="AT11" s="13"/>
      <c r="AU11" s="13"/>
      <c r="AV11" s="13"/>
      <c r="AW11" s="13"/>
      <c r="AX11" s="16"/>
    </row>
    <row r="12" spans="1:50" s="19" customFormat="1" ht="15.75">
      <c r="A12" s="19">
        <v>1</v>
      </c>
      <c r="B12" s="19" t="s">
        <v>4</v>
      </c>
      <c r="C12" s="19" t="s">
        <v>2</v>
      </c>
      <c r="D12" s="19" t="s">
        <v>5</v>
      </c>
      <c r="E12" s="20">
        <v>13.5</v>
      </c>
      <c r="F12" s="20">
        <v>13.5</v>
      </c>
      <c r="G12" s="20">
        <v>14</v>
      </c>
      <c r="H12" s="20">
        <v>15</v>
      </c>
      <c r="I12" s="20">
        <v>14.5</v>
      </c>
      <c r="J12" s="20">
        <v>14</v>
      </c>
      <c r="K12" s="20">
        <v>15.5</v>
      </c>
      <c r="L12" s="20">
        <f aca="true" t="shared" si="4" ref="L12:L43">SUM(E12:K12)</f>
        <v>100</v>
      </c>
      <c r="M12" s="18">
        <f aca="true" t="shared" si="5" ref="M12:M43">LARGE((E12:K12),1)+LARGE((E12:K12),2)+LARGE((E12:K12),3)+LARGE((E12:K12),4)+LARGE((E12:K12),5)</f>
        <v>73</v>
      </c>
      <c r="N12" s="20">
        <v>16</v>
      </c>
      <c r="O12" s="20">
        <v>16</v>
      </c>
      <c r="P12" s="20">
        <v>16</v>
      </c>
      <c r="Q12" s="20">
        <v>16</v>
      </c>
      <c r="R12" s="20">
        <v>16</v>
      </c>
      <c r="S12" s="20">
        <v>16</v>
      </c>
      <c r="T12" s="20">
        <v>16</v>
      </c>
      <c r="U12" s="20">
        <f aca="true" t="shared" si="6" ref="U12:U43">SUM(N12:T12)</f>
        <v>112</v>
      </c>
      <c r="V12" s="21">
        <f aca="true" t="shared" si="7" ref="V12:V43">L12/U12*100</f>
        <v>89.28571428571429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1"/>
    </row>
    <row r="13" spans="1:50" s="19" customFormat="1" ht="15.75">
      <c r="A13" s="19">
        <v>2</v>
      </c>
      <c r="B13" s="19" t="s">
        <v>40</v>
      </c>
      <c r="C13" s="19" t="s">
        <v>2</v>
      </c>
      <c r="D13" s="19" t="s">
        <v>5</v>
      </c>
      <c r="E13" s="20">
        <v>13</v>
      </c>
      <c r="F13" s="20">
        <v>0</v>
      </c>
      <c r="G13" s="20">
        <v>13</v>
      </c>
      <c r="H13" s="20">
        <v>11.5</v>
      </c>
      <c r="I13" s="20">
        <v>12</v>
      </c>
      <c r="J13" s="20">
        <v>13</v>
      </c>
      <c r="K13" s="20">
        <v>13.5</v>
      </c>
      <c r="L13" s="20">
        <f t="shared" si="4"/>
        <v>76</v>
      </c>
      <c r="M13" s="18">
        <f t="shared" si="5"/>
        <v>64.5</v>
      </c>
      <c r="N13" s="20">
        <v>16</v>
      </c>
      <c r="O13" s="20">
        <v>0</v>
      </c>
      <c r="P13" s="20">
        <v>16</v>
      </c>
      <c r="Q13" s="20">
        <v>16</v>
      </c>
      <c r="R13" s="20">
        <v>16</v>
      </c>
      <c r="S13" s="20">
        <v>16</v>
      </c>
      <c r="T13" s="20">
        <v>16</v>
      </c>
      <c r="U13" s="20">
        <f t="shared" si="6"/>
        <v>96</v>
      </c>
      <c r="V13" s="21">
        <f t="shared" si="7"/>
        <v>79.16666666666666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</row>
    <row r="14" spans="1:50" s="19" customFormat="1" ht="15.75">
      <c r="A14" s="19">
        <v>3</v>
      </c>
      <c r="B14" s="19" t="s">
        <v>20</v>
      </c>
      <c r="C14" s="19" t="s">
        <v>2</v>
      </c>
      <c r="D14" s="19" t="s">
        <v>8</v>
      </c>
      <c r="E14" s="20">
        <v>11.5</v>
      </c>
      <c r="F14" s="20">
        <v>11.5</v>
      </c>
      <c r="G14" s="20">
        <v>11.5</v>
      </c>
      <c r="H14" s="20">
        <v>11.5</v>
      </c>
      <c r="I14" s="20">
        <v>10</v>
      </c>
      <c r="J14" s="20">
        <v>12</v>
      </c>
      <c r="K14" s="20">
        <v>14</v>
      </c>
      <c r="L14" s="20">
        <f t="shared" si="4"/>
        <v>82</v>
      </c>
      <c r="M14" s="18">
        <f t="shared" si="5"/>
        <v>60.5</v>
      </c>
      <c r="N14" s="20">
        <v>16</v>
      </c>
      <c r="O14" s="20">
        <v>16</v>
      </c>
      <c r="P14" s="20">
        <v>16</v>
      </c>
      <c r="Q14" s="20">
        <v>16</v>
      </c>
      <c r="R14" s="20">
        <v>16</v>
      </c>
      <c r="S14" s="20">
        <v>16</v>
      </c>
      <c r="T14" s="20">
        <v>16</v>
      </c>
      <c r="U14" s="20">
        <f t="shared" si="6"/>
        <v>112</v>
      </c>
      <c r="V14" s="21">
        <f t="shared" si="7"/>
        <v>73.21428571428571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1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1"/>
    </row>
    <row r="15" spans="1:50" s="19" customFormat="1" ht="15.75">
      <c r="A15" s="19">
        <v>4</v>
      </c>
      <c r="B15" s="19" t="s">
        <v>7</v>
      </c>
      <c r="C15" s="19" t="s">
        <v>2</v>
      </c>
      <c r="D15" s="19" t="s">
        <v>8</v>
      </c>
      <c r="E15" s="20">
        <v>13.5</v>
      </c>
      <c r="F15" s="20">
        <v>14</v>
      </c>
      <c r="G15" s="20">
        <v>0</v>
      </c>
      <c r="H15" s="20">
        <v>0</v>
      </c>
      <c r="I15" s="20">
        <v>13</v>
      </c>
      <c r="J15" s="20">
        <v>14</v>
      </c>
      <c r="K15" s="20">
        <v>0</v>
      </c>
      <c r="L15" s="20">
        <f t="shared" si="4"/>
        <v>54.5</v>
      </c>
      <c r="M15" s="18">
        <f t="shared" si="5"/>
        <v>54.5</v>
      </c>
      <c r="N15" s="20">
        <v>16</v>
      </c>
      <c r="O15" s="20">
        <v>16</v>
      </c>
      <c r="P15" s="20">
        <v>0</v>
      </c>
      <c r="Q15" s="20">
        <v>0</v>
      </c>
      <c r="R15" s="20">
        <v>16</v>
      </c>
      <c r="S15" s="20">
        <v>16</v>
      </c>
      <c r="T15" s="20">
        <v>0</v>
      </c>
      <c r="U15" s="20">
        <f t="shared" si="6"/>
        <v>64</v>
      </c>
      <c r="V15" s="21">
        <f t="shared" si="7"/>
        <v>85.15625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1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</row>
    <row r="16" spans="1:50" s="19" customFormat="1" ht="15.75">
      <c r="A16" s="19">
        <v>5</v>
      </c>
      <c r="B16" s="19" t="s">
        <v>41</v>
      </c>
      <c r="C16" s="19" t="s">
        <v>2</v>
      </c>
      <c r="D16" s="19" t="s">
        <v>13</v>
      </c>
      <c r="E16" s="20">
        <v>9</v>
      </c>
      <c r="F16" s="20">
        <v>10</v>
      </c>
      <c r="G16" s="20">
        <v>10</v>
      </c>
      <c r="H16" s="20">
        <v>10</v>
      </c>
      <c r="I16" s="20">
        <v>9.5</v>
      </c>
      <c r="J16" s="20">
        <v>0</v>
      </c>
      <c r="K16" s="20">
        <v>13</v>
      </c>
      <c r="L16" s="20">
        <f t="shared" si="4"/>
        <v>61.5</v>
      </c>
      <c r="M16" s="18">
        <f t="shared" si="5"/>
        <v>52.5</v>
      </c>
      <c r="N16" s="20">
        <v>16</v>
      </c>
      <c r="O16" s="20">
        <v>16</v>
      </c>
      <c r="P16" s="20">
        <v>16</v>
      </c>
      <c r="Q16" s="20">
        <v>16</v>
      </c>
      <c r="R16" s="20">
        <v>16</v>
      </c>
      <c r="S16" s="20">
        <v>0</v>
      </c>
      <c r="T16" s="20">
        <v>16</v>
      </c>
      <c r="U16" s="20">
        <f t="shared" si="6"/>
        <v>96</v>
      </c>
      <c r="V16" s="21">
        <f t="shared" si="7"/>
        <v>64.0625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</row>
    <row r="17" spans="1:50" s="19" customFormat="1" ht="15.75">
      <c r="A17" s="19">
        <v>6</v>
      </c>
      <c r="B17" s="19" t="s">
        <v>14</v>
      </c>
      <c r="C17" s="19" t="s">
        <v>2</v>
      </c>
      <c r="D17" s="19" t="s">
        <v>8</v>
      </c>
      <c r="E17" s="20">
        <v>9.5</v>
      </c>
      <c r="F17" s="20">
        <v>8.5</v>
      </c>
      <c r="G17" s="20">
        <v>8</v>
      </c>
      <c r="H17" s="20">
        <v>10</v>
      </c>
      <c r="I17" s="20">
        <v>12.5</v>
      </c>
      <c r="J17" s="20">
        <v>11</v>
      </c>
      <c r="K17" s="20">
        <v>0</v>
      </c>
      <c r="L17" s="20">
        <f t="shared" si="4"/>
        <v>59.5</v>
      </c>
      <c r="M17" s="18">
        <f t="shared" si="5"/>
        <v>51.5</v>
      </c>
      <c r="N17" s="20">
        <v>16</v>
      </c>
      <c r="O17" s="20">
        <v>16</v>
      </c>
      <c r="P17" s="20">
        <v>16</v>
      </c>
      <c r="Q17" s="20">
        <v>16</v>
      </c>
      <c r="R17" s="20">
        <v>16</v>
      </c>
      <c r="S17" s="20">
        <v>16</v>
      </c>
      <c r="T17" s="20">
        <v>0</v>
      </c>
      <c r="U17" s="20">
        <f t="shared" si="6"/>
        <v>96</v>
      </c>
      <c r="V17" s="21">
        <f t="shared" si="7"/>
        <v>61.979166666666664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</row>
    <row r="18" spans="1:50" s="19" customFormat="1" ht="15.75">
      <c r="A18" s="19">
        <v>7</v>
      </c>
      <c r="B18" s="19" t="s">
        <v>84</v>
      </c>
      <c r="C18" s="19" t="s">
        <v>2</v>
      </c>
      <c r="D18" s="19" t="s">
        <v>82</v>
      </c>
      <c r="E18" s="20">
        <v>0</v>
      </c>
      <c r="F18" s="20">
        <v>9</v>
      </c>
      <c r="G18" s="20">
        <v>8.5</v>
      </c>
      <c r="H18" s="20">
        <v>9</v>
      </c>
      <c r="I18" s="20">
        <v>0</v>
      </c>
      <c r="J18" s="20">
        <v>13</v>
      </c>
      <c r="K18" s="20">
        <v>11</v>
      </c>
      <c r="L18" s="20">
        <f t="shared" si="4"/>
        <v>50.5</v>
      </c>
      <c r="M18" s="18">
        <f t="shared" si="5"/>
        <v>50.5</v>
      </c>
      <c r="N18" s="20">
        <v>0</v>
      </c>
      <c r="O18" s="20">
        <v>16</v>
      </c>
      <c r="P18" s="20">
        <v>16</v>
      </c>
      <c r="Q18" s="20">
        <v>16</v>
      </c>
      <c r="R18" s="20">
        <v>0</v>
      </c>
      <c r="S18" s="20">
        <v>16</v>
      </c>
      <c r="T18" s="20">
        <v>16</v>
      </c>
      <c r="U18" s="20">
        <f t="shared" si="6"/>
        <v>80</v>
      </c>
      <c r="V18" s="21">
        <f t="shared" si="7"/>
        <v>63.125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</row>
    <row r="19" spans="1:50" s="19" customFormat="1" ht="15.75">
      <c r="A19" s="19">
        <v>8</v>
      </c>
      <c r="B19" s="19" t="s">
        <v>25</v>
      </c>
      <c r="C19" s="19" t="s">
        <v>2</v>
      </c>
      <c r="D19" s="19" t="s">
        <v>26</v>
      </c>
      <c r="E19" s="20">
        <v>8</v>
      </c>
      <c r="F19" s="20">
        <v>9</v>
      </c>
      <c r="G19" s="20">
        <v>10</v>
      </c>
      <c r="H19" s="20">
        <v>10.5</v>
      </c>
      <c r="I19" s="20">
        <v>9</v>
      </c>
      <c r="J19" s="20">
        <v>0</v>
      </c>
      <c r="K19" s="20">
        <v>10.5</v>
      </c>
      <c r="L19" s="20">
        <f t="shared" si="4"/>
        <v>57</v>
      </c>
      <c r="M19" s="18">
        <f t="shared" si="5"/>
        <v>49</v>
      </c>
      <c r="N19" s="20">
        <v>16</v>
      </c>
      <c r="O19" s="20">
        <v>16</v>
      </c>
      <c r="P19" s="20">
        <v>16</v>
      </c>
      <c r="Q19" s="20">
        <v>16</v>
      </c>
      <c r="R19" s="20">
        <v>16</v>
      </c>
      <c r="S19" s="20">
        <v>0</v>
      </c>
      <c r="T19" s="20">
        <v>16</v>
      </c>
      <c r="U19" s="20">
        <f t="shared" si="6"/>
        <v>96</v>
      </c>
      <c r="V19" s="21">
        <f t="shared" si="7"/>
        <v>59.375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</row>
    <row r="20" spans="1:50" s="19" customFormat="1" ht="15.75">
      <c r="A20" s="19">
        <v>9</v>
      </c>
      <c r="B20" s="19" t="s">
        <v>28</v>
      </c>
      <c r="C20" s="19" t="s">
        <v>2</v>
      </c>
      <c r="D20" s="19" t="s">
        <v>22</v>
      </c>
      <c r="E20" s="20">
        <v>8</v>
      </c>
      <c r="F20" s="20">
        <v>9.5</v>
      </c>
      <c r="G20" s="20">
        <v>0</v>
      </c>
      <c r="H20" s="20">
        <v>8</v>
      </c>
      <c r="I20" s="20">
        <v>9</v>
      </c>
      <c r="J20" s="20">
        <v>0</v>
      </c>
      <c r="K20" s="20">
        <v>9.5</v>
      </c>
      <c r="L20" s="20">
        <f t="shared" si="4"/>
        <v>44</v>
      </c>
      <c r="M20" s="18">
        <f t="shared" si="5"/>
        <v>44</v>
      </c>
      <c r="N20" s="20">
        <v>16</v>
      </c>
      <c r="O20" s="20">
        <v>16</v>
      </c>
      <c r="P20" s="20">
        <v>0</v>
      </c>
      <c r="Q20" s="20">
        <v>16</v>
      </c>
      <c r="R20" s="20">
        <v>16</v>
      </c>
      <c r="S20" s="20">
        <v>0</v>
      </c>
      <c r="T20" s="20">
        <v>16</v>
      </c>
      <c r="U20" s="20">
        <f t="shared" si="6"/>
        <v>80</v>
      </c>
      <c r="V20" s="21">
        <f t="shared" si="7"/>
        <v>55.00000000000001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</row>
    <row r="21" spans="1:50" s="19" customFormat="1" ht="15.75">
      <c r="A21" s="19">
        <v>10</v>
      </c>
      <c r="B21" s="19" t="s">
        <v>33</v>
      </c>
      <c r="C21" s="19" t="s">
        <v>2</v>
      </c>
      <c r="D21" s="19" t="s">
        <v>5</v>
      </c>
      <c r="E21" s="20">
        <v>7</v>
      </c>
      <c r="F21" s="20">
        <v>8.5</v>
      </c>
      <c r="G21" s="20">
        <v>9</v>
      </c>
      <c r="H21" s="20">
        <v>7</v>
      </c>
      <c r="I21" s="20">
        <v>9</v>
      </c>
      <c r="J21" s="20">
        <v>0</v>
      </c>
      <c r="K21" s="20">
        <v>0</v>
      </c>
      <c r="L21" s="20">
        <f t="shared" si="4"/>
        <v>40.5</v>
      </c>
      <c r="M21" s="18">
        <f t="shared" si="5"/>
        <v>40.5</v>
      </c>
      <c r="N21" s="20">
        <v>16</v>
      </c>
      <c r="O21" s="20">
        <v>16</v>
      </c>
      <c r="P21" s="20">
        <v>16</v>
      </c>
      <c r="Q21" s="20">
        <v>16</v>
      </c>
      <c r="R21" s="20">
        <v>16</v>
      </c>
      <c r="S21" s="20">
        <v>0</v>
      </c>
      <c r="T21" s="20">
        <v>0</v>
      </c>
      <c r="U21" s="20">
        <f t="shared" si="6"/>
        <v>80</v>
      </c>
      <c r="V21" s="21">
        <f t="shared" si="7"/>
        <v>50.625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</row>
    <row r="22" spans="1:50" s="19" customFormat="1" ht="15.75">
      <c r="A22" s="19">
        <v>11</v>
      </c>
      <c r="B22" s="19" t="s">
        <v>27</v>
      </c>
      <c r="C22" s="19" t="s">
        <v>2</v>
      </c>
      <c r="D22" s="19" t="s">
        <v>5</v>
      </c>
      <c r="E22" s="20">
        <v>6.5</v>
      </c>
      <c r="F22" s="20">
        <v>8</v>
      </c>
      <c r="G22" s="20">
        <v>7</v>
      </c>
      <c r="H22" s="20">
        <v>8.5</v>
      </c>
      <c r="I22" s="20">
        <v>8</v>
      </c>
      <c r="J22" s="20">
        <v>7</v>
      </c>
      <c r="K22" s="20">
        <v>8.5</v>
      </c>
      <c r="L22" s="20">
        <f t="shared" si="4"/>
        <v>53.5</v>
      </c>
      <c r="M22" s="18">
        <f t="shared" si="5"/>
        <v>40</v>
      </c>
      <c r="N22" s="20">
        <v>16</v>
      </c>
      <c r="O22" s="20">
        <v>16</v>
      </c>
      <c r="P22" s="20">
        <v>16</v>
      </c>
      <c r="Q22" s="20">
        <v>16</v>
      </c>
      <c r="R22" s="20">
        <v>16</v>
      </c>
      <c r="S22" s="20">
        <v>16</v>
      </c>
      <c r="T22" s="20">
        <v>16</v>
      </c>
      <c r="U22" s="20">
        <f t="shared" si="6"/>
        <v>112</v>
      </c>
      <c r="V22" s="21">
        <f t="shared" si="7"/>
        <v>47.767857142857146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1"/>
    </row>
    <row r="23" spans="1:50" s="19" customFormat="1" ht="15.75">
      <c r="A23" s="19">
        <v>12</v>
      </c>
      <c r="B23" s="19" t="s">
        <v>11</v>
      </c>
      <c r="C23" s="19" t="s">
        <v>2</v>
      </c>
      <c r="D23" s="19" t="s">
        <v>8</v>
      </c>
      <c r="E23" s="20">
        <v>12</v>
      </c>
      <c r="F23" s="20">
        <v>13.5</v>
      </c>
      <c r="G23" s="20">
        <v>0</v>
      </c>
      <c r="H23" s="20">
        <v>11.5</v>
      </c>
      <c r="I23" s="20">
        <v>0</v>
      </c>
      <c r="J23" s="20">
        <v>0</v>
      </c>
      <c r="K23" s="20">
        <v>0</v>
      </c>
      <c r="L23" s="20">
        <f t="shared" si="4"/>
        <v>37</v>
      </c>
      <c r="M23" s="18">
        <f t="shared" si="5"/>
        <v>37</v>
      </c>
      <c r="N23" s="20">
        <v>16</v>
      </c>
      <c r="O23" s="20">
        <v>16</v>
      </c>
      <c r="P23" s="20">
        <v>0</v>
      </c>
      <c r="Q23" s="20">
        <v>16</v>
      </c>
      <c r="R23" s="20">
        <v>0</v>
      </c>
      <c r="S23" s="20">
        <v>0</v>
      </c>
      <c r="T23" s="20">
        <v>0</v>
      </c>
      <c r="U23" s="20">
        <f t="shared" si="6"/>
        <v>48</v>
      </c>
      <c r="V23" s="21">
        <f t="shared" si="7"/>
        <v>77.08333333333334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</row>
    <row r="24" spans="1:50" s="19" customFormat="1" ht="15.75">
      <c r="A24" s="19">
        <v>13</v>
      </c>
      <c r="B24" s="19" t="s">
        <v>15</v>
      </c>
      <c r="C24" s="19" t="s">
        <v>2</v>
      </c>
      <c r="D24" s="19" t="s">
        <v>8</v>
      </c>
      <c r="E24" s="20">
        <v>6</v>
      </c>
      <c r="F24" s="20">
        <v>6.5</v>
      </c>
      <c r="G24" s="20">
        <v>6.5</v>
      </c>
      <c r="H24" s="20">
        <v>6.5</v>
      </c>
      <c r="I24" s="20">
        <v>7</v>
      </c>
      <c r="J24" s="20">
        <v>8</v>
      </c>
      <c r="K24" s="20">
        <v>0</v>
      </c>
      <c r="L24" s="20">
        <f t="shared" si="4"/>
        <v>40.5</v>
      </c>
      <c r="M24" s="18">
        <f t="shared" si="5"/>
        <v>34.5</v>
      </c>
      <c r="N24" s="20">
        <v>16</v>
      </c>
      <c r="O24" s="20">
        <v>16</v>
      </c>
      <c r="P24" s="20">
        <v>16</v>
      </c>
      <c r="Q24" s="20">
        <v>16</v>
      </c>
      <c r="R24" s="20">
        <v>16</v>
      </c>
      <c r="S24" s="20">
        <v>16</v>
      </c>
      <c r="T24" s="20">
        <v>0</v>
      </c>
      <c r="U24" s="20">
        <f t="shared" si="6"/>
        <v>96</v>
      </c>
      <c r="V24" s="21">
        <f t="shared" si="7"/>
        <v>42.1875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</row>
    <row r="25" spans="1:50" s="19" customFormat="1" ht="15.75">
      <c r="A25" s="19">
        <v>14</v>
      </c>
      <c r="B25" s="19" t="s">
        <v>34</v>
      </c>
      <c r="C25" s="19" t="s">
        <v>2</v>
      </c>
      <c r="D25" s="19" t="s">
        <v>22</v>
      </c>
      <c r="E25" s="20">
        <v>6</v>
      </c>
      <c r="F25" s="20">
        <v>0</v>
      </c>
      <c r="G25" s="20">
        <v>6.5</v>
      </c>
      <c r="H25" s="20">
        <v>5.5</v>
      </c>
      <c r="I25" s="20">
        <v>5</v>
      </c>
      <c r="J25" s="20">
        <v>9</v>
      </c>
      <c r="K25" s="20">
        <v>7.5</v>
      </c>
      <c r="L25" s="20">
        <f t="shared" si="4"/>
        <v>39.5</v>
      </c>
      <c r="M25" s="18">
        <f t="shared" si="5"/>
        <v>34.5</v>
      </c>
      <c r="N25" s="20">
        <v>16</v>
      </c>
      <c r="O25" s="20">
        <v>0</v>
      </c>
      <c r="P25" s="20">
        <v>16</v>
      </c>
      <c r="Q25" s="20">
        <v>16</v>
      </c>
      <c r="R25" s="20">
        <v>16</v>
      </c>
      <c r="S25" s="20">
        <v>16</v>
      </c>
      <c r="T25" s="20">
        <v>16</v>
      </c>
      <c r="U25" s="20">
        <f t="shared" si="6"/>
        <v>96</v>
      </c>
      <c r="V25" s="21">
        <f t="shared" si="7"/>
        <v>41.14583333333333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1"/>
    </row>
    <row r="26" spans="1:50" s="19" customFormat="1" ht="15.75">
      <c r="A26" s="19">
        <v>15</v>
      </c>
      <c r="B26" s="19" t="s">
        <v>45</v>
      </c>
      <c r="C26" s="19" t="s">
        <v>2</v>
      </c>
      <c r="D26" s="19" t="s">
        <v>22</v>
      </c>
      <c r="E26" s="20">
        <v>4</v>
      </c>
      <c r="F26" s="20">
        <v>6.5</v>
      </c>
      <c r="G26" s="20">
        <v>6</v>
      </c>
      <c r="H26" s="20">
        <v>7</v>
      </c>
      <c r="I26" s="20">
        <v>7</v>
      </c>
      <c r="J26" s="20">
        <v>7</v>
      </c>
      <c r="K26" s="20">
        <v>7</v>
      </c>
      <c r="L26" s="20">
        <f t="shared" si="4"/>
        <v>44.5</v>
      </c>
      <c r="M26" s="18">
        <f t="shared" si="5"/>
        <v>34.5</v>
      </c>
      <c r="N26" s="20">
        <v>16</v>
      </c>
      <c r="O26" s="20">
        <v>16</v>
      </c>
      <c r="P26" s="20">
        <v>16</v>
      </c>
      <c r="Q26" s="20">
        <v>16</v>
      </c>
      <c r="R26" s="20">
        <v>16</v>
      </c>
      <c r="S26" s="20">
        <v>16</v>
      </c>
      <c r="T26" s="20">
        <v>16</v>
      </c>
      <c r="U26" s="20">
        <f t="shared" si="6"/>
        <v>112</v>
      </c>
      <c r="V26" s="21">
        <f t="shared" si="7"/>
        <v>39.732142857142854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1"/>
    </row>
    <row r="27" spans="1:50" s="19" customFormat="1" ht="15.75">
      <c r="A27" s="19">
        <v>16</v>
      </c>
      <c r="B27" s="19" t="s">
        <v>66</v>
      </c>
      <c r="C27" s="19" t="s">
        <v>2</v>
      </c>
      <c r="D27" s="19" t="s">
        <v>8</v>
      </c>
      <c r="E27" s="20">
        <v>4.5</v>
      </c>
      <c r="F27" s="20">
        <v>0</v>
      </c>
      <c r="G27" s="20">
        <v>5.5</v>
      </c>
      <c r="H27" s="20">
        <v>6</v>
      </c>
      <c r="I27" s="20">
        <v>8</v>
      </c>
      <c r="J27" s="20">
        <v>7</v>
      </c>
      <c r="K27" s="20">
        <v>7.5</v>
      </c>
      <c r="L27" s="20">
        <f t="shared" si="4"/>
        <v>38.5</v>
      </c>
      <c r="M27" s="18">
        <f t="shared" si="5"/>
        <v>34</v>
      </c>
      <c r="N27" s="20">
        <v>16</v>
      </c>
      <c r="O27" s="20">
        <v>0</v>
      </c>
      <c r="P27" s="20">
        <v>16</v>
      </c>
      <c r="Q27" s="20">
        <v>16</v>
      </c>
      <c r="R27" s="20">
        <v>16</v>
      </c>
      <c r="S27" s="20">
        <v>16</v>
      </c>
      <c r="T27" s="20">
        <v>16</v>
      </c>
      <c r="U27" s="20">
        <f t="shared" si="6"/>
        <v>96</v>
      </c>
      <c r="V27" s="21">
        <f t="shared" si="7"/>
        <v>40.10416666666667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1"/>
    </row>
    <row r="28" spans="1:50" s="19" customFormat="1" ht="15.75">
      <c r="A28" s="19">
        <v>17</v>
      </c>
      <c r="B28" s="19" t="s">
        <v>91</v>
      </c>
      <c r="C28" s="19" t="s">
        <v>2</v>
      </c>
      <c r="D28" s="19" t="s">
        <v>13</v>
      </c>
      <c r="E28" s="20">
        <v>0</v>
      </c>
      <c r="F28" s="20">
        <v>0</v>
      </c>
      <c r="G28" s="20">
        <v>8</v>
      </c>
      <c r="H28" s="20">
        <v>7</v>
      </c>
      <c r="I28" s="20">
        <v>0</v>
      </c>
      <c r="J28" s="20">
        <v>9</v>
      </c>
      <c r="K28" s="20">
        <v>9</v>
      </c>
      <c r="L28" s="20">
        <f t="shared" si="4"/>
        <v>33</v>
      </c>
      <c r="M28" s="18">
        <f t="shared" si="5"/>
        <v>33</v>
      </c>
      <c r="N28" s="20">
        <v>0</v>
      </c>
      <c r="O28" s="20">
        <v>0</v>
      </c>
      <c r="P28" s="20">
        <v>16</v>
      </c>
      <c r="Q28" s="20">
        <v>16</v>
      </c>
      <c r="R28" s="20">
        <v>0</v>
      </c>
      <c r="S28" s="20">
        <v>16</v>
      </c>
      <c r="T28" s="20">
        <v>16</v>
      </c>
      <c r="U28" s="20">
        <f t="shared" si="6"/>
        <v>64</v>
      </c>
      <c r="V28" s="21">
        <f t="shared" si="7"/>
        <v>51.5625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1"/>
    </row>
    <row r="29" spans="1:50" s="19" customFormat="1" ht="15.75">
      <c r="A29" s="19">
        <v>18</v>
      </c>
      <c r="B29" s="19" t="s">
        <v>62</v>
      </c>
      <c r="C29" s="19" t="s">
        <v>2</v>
      </c>
      <c r="D29" s="19" t="s">
        <v>21</v>
      </c>
      <c r="E29" s="20">
        <v>5</v>
      </c>
      <c r="F29" s="20">
        <v>5</v>
      </c>
      <c r="G29" s="20">
        <v>4.5</v>
      </c>
      <c r="H29" s="20">
        <v>0</v>
      </c>
      <c r="I29" s="20">
        <v>8</v>
      </c>
      <c r="J29" s="20">
        <v>9</v>
      </c>
      <c r="K29" s="20">
        <v>6</v>
      </c>
      <c r="L29" s="20">
        <f t="shared" si="4"/>
        <v>37.5</v>
      </c>
      <c r="M29" s="18">
        <f t="shared" si="5"/>
        <v>33</v>
      </c>
      <c r="N29" s="20">
        <v>16</v>
      </c>
      <c r="O29" s="20">
        <v>16</v>
      </c>
      <c r="P29" s="20">
        <v>16</v>
      </c>
      <c r="Q29" s="20">
        <v>0</v>
      </c>
      <c r="R29" s="20">
        <v>16</v>
      </c>
      <c r="S29" s="20">
        <v>16</v>
      </c>
      <c r="T29" s="20">
        <v>16</v>
      </c>
      <c r="U29" s="20">
        <f t="shared" si="6"/>
        <v>96</v>
      </c>
      <c r="V29" s="21">
        <f t="shared" si="7"/>
        <v>39.0625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1"/>
    </row>
    <row r="30" spans="1:50" s="19" customFormat="1" ht="15.75">
      <c r="A30" s="19">
        <v>19</v>
      </c>
      <c r="B30" s="19" t="s">
        <v>46</v>
      </c>
      <c r="C30" s="19" t="s">
        <v>2</v>
      </c>
      <c r="D30" s="19" t="s">
        <v>22</v>
      </c>
      <c r="E30" s="20">
        <v>4.5</v>
      </c>
      <c r="F30" s="20">
        <v>4</v>
      </c>
      <c r="G30" s="20">
        <v>4.5</v>
      </c>
      <c r="H30" s="20">
        <v>5.5</v>
      </c>
      <c r="I30" s="20">
        <v>8</v>
      </c>
      <c r="J30" s="20">
        <v>6</v>
      </c>
      <c r="K30" s="20">
        <v>6</v>
      </c>
      <c r="L30" s="20">
        <f t="shared" si="4"/>
        <v>38.5</v>
      </c>
      <c r="M30" s="18">
        <f t="shared" si="5"/>
        <v>30</v>
      </c>
      <c r="N30" s="20">
        <v>16</v>
      </c>
      <c r="O30" s="20">
        <v>16</v>
      </c>
      <c r="P30" s="20">
        <v>16</v>
      </c>
      <c r="Q30" s="20">
        <v>16</v>
      </c>
      <c r="R30" s="20">
        <v>16</v>
      </c>
      <c r="S30" s="20">
        <v>16</v>
      </c>
      <c r="T30" s="20">
        <v>16</v>
      </c>
      <c r="U30" s="20">
        <f t="shared" si="6"/>
        <v>112</v>
      </c>
      <c r="V30" s="21">
        <f t="shared" si="7"/>
        <v>34.375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1"/>
    </row>
    <row r="31" spans="1:50" s="19" customFormat="1" ht="15.75">
      <c r="A31" s="19">
        <v>20</v>
      </c>
      <c r="B31" s="19" t="s">
        <v>57</v>
      </c>
      <c r="C31" s="19" t="s">
        <v>2</v>
      </c>
      <c r="D31" s="19" t="s">
        <v>58</v>
      </c>
      <c r="E31" s="20">
        <v>6</v>
      </c>
      <c r="F31" s="20">
        <v>0</v>
      </c>
      <c r="G31" s="20">
        <v>5.5</v>
      </c>
      <c r="H31" s="20">
        <v>6</v>
      </c>
      <c r="I31" s="20">
        <v>0</v>
      </c>
      <c r="J31" s="20">
        <v>7</v>
      </c>
      <c r="K31" s="20">
        <v>0</v>
      </c>
      <c r="L31" s="20">
        <f t="shared" si="4"/>
        <v>24.5</v>
      </c>
      <c r="M31" s="18">
        <f t="shared" si="5"/>
        <v>24.5</v>
      </c>
      <c r="N31" s="20">
        <v>16</v>
      </c>
      <c r="O31" s="20">
        <v>0</v>
      </c>
      <c r="P31" s="20">
        <v>16</v>
      </c>
      <c r="Q31" s="20">
        <v>16</v>
      </c>
      <c r="R31" s="20">
        <v>0</v>
      </c>
      <c r="S31" s="20">
        <v>16</v>
      </c>
      <c r="T31" s="20">
        <v>0</v>
      </c>
      <c r="U31" s="20">
        <f t="shared" si="6"/>
        <v>64</v>
      </c>
      <c r="V31" s="21">
        <f t="shared" si="7"/>
        <v>38.28125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1"/>
    </row>
    <row r="32" spans="1:22" ht="15.75">
      <c r="A32" s="1">
        <v>21</v>
      </c>
      <c r="B32" s="1" t="s">
        <v>126</v>
      </c>
      <c r="C32" s="1" t="s">
        <v>2</v>
      </c>
      <c r="D32" s="1" t="s">
        <v>80</v>
      </c>
      <c r="E32" s="2">
        <v>0</v>
      </c>
      <c r="F32" s="2">
        <v>0</v>
      </c>
      <c r="G32" s="2">
        <v>0</v>
      </c>
      <c r="H32" s="2">
        <v>0</v>
      </c>
      <c r="I32" s="4">
        <v>7</v>
      </c>
      <c r="J32" s="4">
        <v>7</v>
      </c>
      <c r="K32" s="4">
        <v>9</v>
      </c>
      <c r="L32" s="4">
        <f t="shared" si="4"/>
        <v>23</v>
      </c>
      <c r="M32" s="18">
        <f t="shared" si="5"/>
        <v>23</v>
      </c>
      <c r="N32" s="2">
        <v>0</v>
      </c>
      <c r="O32" s="2">
        <v>0</v>
      </c>
      <c r="P32" s="2">
        <v>0</v>
      </c>
      <c r="Q32" s="2">
        <v>0</v>
      </c>
      <c r="R32" s="4">
        <v>16</v>
      </c>
      <c r="S32" s="4">
        <v>16</v>
      </c>
      <c r="T32" s="4">
        <v>16</v>
      </c>
      <c r="U32" s="4">
        <f t="shared" si="6"/>
        <v>48</v>
      </c>
      <c r="V32" s="5">
        <f t="shared" si="7"/>
        <v>47.91666666666667</v>
      </c>
    </row>
    <row r="33" spans="1:22" ht="15.75">
      <c r="A33" s="1">
        <v>22</v>
      </c>
      <c r="B33" s="1" t="s">
        <v>78</v>
      </c>
      <c r="C33" s="1" t="s">
        <v>2</v>
      </c>
      <c r="D33" s="1" t="s">
        <v>13</v>
      </c>
      <c r="E33" s="4">
        <v>0</v>
      </c>
      <c r="F33" s="4">
        <v>4</v>
      </c>
      <c r="G33" s="4">
        <v>4</v>
      </c>
      <c r="H33" s="4">
        <v>5</v>
      </c>
      <c r="I33" s="4">
        <v>6</v>
      </c>
      <c r="J33" s="4">
        <v>0</v>
      </c>
      <c r="K33" s="4">
        <v>4</v>
      </c>
      <c r="L33" s="4">
        <f t="shared" si="4"/>
        <v>23</v>
      </c>
      <c r="M33" s="18">
        <f t="shared" si="5"/>
        <v>23</v>
      </c>
      <c r="N33" s="4">
        <v>0</v>
      </c>
      <c r="O33" s="4">
        <v>16</v>
      </c>
      <c r="P33" s="4">
        <v>16</v>
      </c>
      <c r="Q33" s="4">
        <v>16</v>
      </c>
      <c r="R33" s="4">
        <v>16</v>
      </c>
      <c r="S33" s="4">
        <v>0</v>
      </c>
      <c r="T33" s="4">
        <v>16</v>
      </c>
      <c r="U33" s="4">
        <f t="shared" si="6"/>
        <v>80</v>
      </c>
      <c r="V33" s="5">
        <f t="shared" si="7"/>
        <v>28.749999999999996</v>
      </c>
    </row>
    <row r="34" spans="1:22" ht="15.75">
      <c r="A34" s="1">
        <v>23</v>
      </c>
      <c r="B34" s="1" t="s">
        <v>65</v>
      </c>
      <c r="C34" s="1" t="s">
        <v>2</v>
      </c>
      <c r="D34" s="1" t="s">
        <v>31</v>
      </c>
      <c r="E34" s="4">
        <v>4</v>
      </c>
      <c r="F34" s="4">
        <v>4</v>
      </c>
      <c r="G34" s="4">
        <v>4</v>
      </c>
      <c r="H34" s="4">
        <v>4</v>
      </c>
      <c r="I34" s="4">
        <v>4</v>
      </c>
      <c r="J34" s="4">
        <v>5</v>
      </c>
      <c r="K34" s="4">
        <v>6</v>
      </c>
      <c r="L34" s="4">
        <f t="shared" si="4"/>
        <v>31</v>
      </c>
      <c r="M34" s="18">
        <f t="shared" si="5"/>
        <v>23</v>
      </c>
      <c r="N34" s="4">
        <v>16</v>
      </c>
      <c r="O34" s="4">
        <v>16</v>
      </c>
      <c r="P34" s="4">
        <v>16</v>
      </c>
      <c r="Q34" s="4">
        <v>16</v>
      </c>
      <c r="R34" s="4">
        <v>16</v>
      </c>
      <c r="S34" s="4">
        <v>16</v>
      </c>
      <c r="T34" s="4">
        <v>16</v>
      </c>
      <c r="U34" s="4">
        <f t="shared" si="6"/>
        <v>112</v>
      </c>
      <c r="V34" s="5">
        <f t="shared" si="7"/>
        <v>27.67857142857143</v>
      </c>
    </row>
    <row r="35" spans="1:22" ht="15.75">
      <c r="A35" s="1">
        <v>24</v>
      </c>
      <c r="B35" s="1" t="s">
        <v>63</v>
      </c>
      <c r="C35" s="1" t="s">
        <v>2</v>
      </c>
      <c r="D35" s="1" t="s">
        <v>31</v>
      </c>
      <c r="E35" s="4">
        <v>2</v>
      </c>
      <c r="F35" s="4">
        <v>3</v>
      </c>
      <c r="G35" s="4">
        <v>0</v>
      </c>
      <c r="H35" s="4">
        <v>5</v>
      </c>
      <c r="I35" s="4">
        <v>4.5</v>
      </c>
      <c r="J35" s="4">
        <v>5</v>
      </c>
      <c r="K35" s="4">
        <v>5</v>
      </c>
      <c r="L35" s="4">
        <f t="shared" si="4"/>
        <v>24.5</v>
      </c>
      <c r="M35" s="18">
        <f t="shared" si="5"/>
        <v>22.5</v>
      </c>
      <c r="N35" s="4">
        <v>16</v>
      </c>
      <c r="O35" s="4">
        <v>16</v>
      </c>
      <c r="P35" s="4">
        <v>0</v>
      </c>
      <c r="Q35" s="4">
        <v>16</v>
      </c>
      <c r="R35" s="4">
        <v>16</v>
      </c>
      <c r="S35" s="4">
        <v>16</v>
      </c>
      <c r="T35" s="4">
        <v>16</v>
      </c>
      <c r="U35" s="4">
        <f t="shared" si="6"/>
        <v>96</v>
      </c>
      <c r="V35" s="5">
        <f t="shared" si="7"/>
        <v>25.520833333333332</v>
      </c>
    </row>
    <row r="36" spans="1:48" ht="15.75">
      <c r="A36" s="1">
        <v>25</v>
      </c>
      <c r="B36" s="1" t="s">
        <v>12</v>
      </c>
      <c r="C36" s="1" t="s">
        <v>2</v>
      </c>
      <c r="D36" s="1" t="s">
        <v>10</v>
      </c>
      <c r="E36" s="4">
        <v>8.5</v>
      </c>
      <c r="F36" s="4">
        <v>6.5</v>
      </c>
      <c r="G36" s="4">
        <v>7</v>
      </c>
      <c r="H36" s="4">
        <v>0</v>
      </c>
      <c r="I36" s="4">
        <v>0</v>
      </c>
      <c r="J36" s="4">
        <v>0</v>
      </c>
      <c r="K36" s="4">
        <v>0</v>
      </c>
      <c r="L36" s="4">
        <f t="shared" si="4"/>
        <v>22</v>
      </c>
      <c r="M36" s="18">
        <f t="shared" si="5"/>
        <v>22</v>
      </c>
      <c r="N36" s="4">
        <v>16</v>
      </c>
      <c r="O36" s="4">
        <v>16</v>
      </c>
      <c r="P36" s="4">
        <v>16</v>
      </c>
      <c r="Q36" s="4">
        <v>0</v>
      </c>
      <c r="R36" s="4">
        <v>0</v>
      </c>
      <c r="S36" s="4">
        <v>0</v>
      </c>
      <c r="T36" s="4">
        <v>0</v>
      </c>
      <c r="U36" s="4">
        <f t="shared" si="6"/>
        <v>48</v>
      </c>
      <c r="V36" s="5">
        <f t="shared" si="7"/>
        <v>45.83333333333333</v>
      </c>
      <c r="AU36" s="4"/>
      <c r="AV36" s="4"/>
    </row>
    <row r="37" spans="1:22" ht="15.75">
      <c r="A37" s="1">
        <v>26</v>
      </c>
      <c r="B37" s="1" t="s">
        <v>89</v>
      </c>
      <c r="C37" s="1" t="s">
        <v>2</v>
      </c>
      <c r="D37" s="1" t="s">
        <v>90</v>
      </c>
      <c r="E37" s="4">
        <v>0</v>
      </c>
      <c r="F37" s="4">
        <v>0</v>
      </c>
      <c r="G37" s="4">
        <v>7</v>
      </c>
      <c r="H37" s="4">
        <v>7</v>
      </c>
      <c r="I37" s="4">
        <v>0</v>
      </c>
      <c r="J37" s="4">
        <v>0</v>
      </c>
      <c r="K37" s="4">
        <v>7</v>
      </c>
      <c r="L37" s="4">
        <f t="shared" si="4"/>
        <v>21</v>
      </c>
      <c r="M37" s="18">
        <f t="shared" si="5"/>
        <v>21</v>
      </c>
      <c r="N37" s="4">
        <v>0</v>
      </c>
      <c r="O37" s="4">
        <v>0</v>
      </c>
      <c r="P37" s="4">
        <v>16</v>
      </c>
      <c r="Q37" s="4">
        <v>16</v>
      </c>
      <c r="R37" s="4">
        <v>0</v>
      </c>
      <c r="S37" s="4">
        <v>0</v>
      </c>
      <c r="T37" s="4">
        <v>16</v>
      </c>
      <c r="U37" s="4">
        <f t="shared" si="6"/>
        <v>48</v>
      </c>
      <c r="V37" s="5">
        <f t="shared" si="7"/>
        <v>43.75</v>
      </c>
    </row>
    <row r="38" spans="1:22" ht="15.75">
      <c r="A38" s="1">
        <v>27</v>
      </c>
      <c r="B38" s="1" t="s">
        <v>68</v>
      </c>
      <c r="C38" s="1" t="s">
        <v>2</v>
      </c>
      <c r="D38" s="1" t="s">
        <v>26</v>
      </c>
      <c r="E38" s="4">
        <v>0</v>
      </c>
      <c r="F38" s="4">
        <v>4</v>
      </c>
      <c r="G38" s="4">
        <v>3</v>
      </c>
      <c r="H38" s="4">
        <v>4.5</v>
      </c>
      <c r="I38" s="4">
        <v>4.5</v>
      </c>
      <c r="J38" s="4">
        <v>3</v>
      </c>
      <c r="K38" s="4">
        <v>5</v>
      </c>
      <c r="L38" s="4">
        <f t="shared" si="4"/>
        <v>24</v>
      </c>
      <c r="M38" s="18">
        <f t="shared" si="5"/>
        <v>21</v>
      </c>
      <c r="N38" s="4">
        <v>0</v>
      </c>
      <c r="O38" s="4">
        <v>16</v>
      </c>
      <c r="P38" s="4">
        <v>16</v>
      </c>
      <c r="Q38" s="4">
        <v>16</v>
      </c>
      <c r="R38" s="4">
        <v>16</v>
      </c>
      <c r="S38" s="4">
        <v>16</v>
      </c>
      <c r="T38" s="4">
        <v>16</v>
      </c>
      <c r="U38" s="4">
        <f t="shared" si="6"/>
        <v>96</v>
      </c>
      <c r="V38" s="5">
        <f t="shared" si="7"/>
        <v>25</v>
      </c>
    </row>
    <row r="39" spans="1:22" ht="15.75">
      <c r="A39" s="1">
        <v>28</v>
      </c>
      <c r="B39" s="1" t="s">
        <v>105</v>
      </c>
      <c r="C39" s="1" t="s">
        <v>2</v>
      </c>
      <c r="D39" s="1" t="s">
        <v>82</v>
      </c>
      <c r="E39" s="4">
        <v>0</v>
      </c>
      <c r="F39" s="4">
        <v>0</v>
      </c>
      <c r="G39" s="4">
        <v>0</v>
      </c>
      <c r="H39" s="4">
        <v>5</v>
      </c>
      <c r="I39" s="4">
        <v>5</v>
      </c>
      <c r="J39" s="4">
        <v>5</v>
      </c>
      <c r="K39" s="4">
        <v>5</v>
      </c>
      <c r="L39" s="4">
        <f t="shared" si="4"/>
        <v>20</v>
      </c>
      <c r="M39" s="18">
        <f t="shared" si="5"/>
        <v>20</v>
      </c>
      <c r="N39" s="4">
        <v>0</v>
      </c>
      <c r="O39" s="4">
        <v>0</v>
      </c>
      <c r="P39" s="4">
        <v>0</v>
      </c>
      <c r="Q39" s="4">
        <v>16</v>
      </c>
      <c r="R39" s="4">
        <v>16</v>
      </c>
      <c r="S39" s="4">
        <v>16</v>
      </c>
      <c r="T39" s="4">
        <v>16</v>
      </c>
      <c r="U39" s="4">
        <f t="shared" si="6"/>
        <v>64</v>
      </c>
      <c r="V39" s="5">
        <f t="shared" si="7"/>
        <v>31.25</v>
      </c>
    </row>
    <row r="40" spans="1:22" ht="15.75">
      <c r="A40" s="1">
        <v>29</v>
      </c>
      <c r="B40" s="1" t="s">
        <v>47</v>
      </c>
      <c r="C40" s="1" t="s">
        <v>2</v>
      </c>
      <c r="D40" s="1" t="s">
        <v>13</v>
      </c>
      <c r="E40" s="4">
        <v>4</v>
      </c>
      <c r="F40" s="4">
        <v>4</v>
      </c>
      <c r="G40" s="4">
        <v>4</v>
      </c>
      <c r="H40" s="4">
        <v>4</v>
      </c>
      <c r="I40" s="4">
        <v>3</v>
      </c>
      <c r="J40" s="4">
        <v>4</v>
      </c>
      <c r="K40" s="4">
        <v>1</v>
      </c>
      <c r="L40" s="4">
        <f t="shared" si="4"/>
        <v>24</v>
      </c>
      <c r="M40" s="18">
        <f t="shared" si="5"/>
        <v>20</v>
      </c>
      <c r="N40" s="4">
        <v>16</v>
      </c>
      <c r="O40" s="4">
        <v>16</v>
      </c>
      <c r="P40" s="4">
        <v>16</v>
      </c>
      <c r="Q40" s="4">
        <v>16</v>
      </c>
      <c r="R40" s="4">
        <v>16</v>
      </c>
      <c r="S40" s="4">
        <v>16</v>
      </c>
      <c r="T40" s="4">
        <v>16</v>
      </c>
      <c r="U40" s="4">
        <f t="shared" si="6"/>
        <v>112</v>
      </c>
      <c r="V40" s="5">
        <f t="shared" si="7"/>
        <v>21.428571428571427</v>
      </c>
    </row>
    <row r="41" spans="1:22" ht="15.75">
      <c r="A41" s="1">
        <v>30</v>
      </c>
      <c r="B41" s="1" t="s">
        <v>70</v>
      </c>
      <c r="C41" s="1" t="s">
        <v>2</v>
      </c>
      <c r="D41" s="1" t="s">
        <v>8</v>
      </c>
      <c r="E41" s="4">
        <v>0</v>
      </c>
      <c r="F41" s="4">
        <v>4.5</v>
      </c>
      <c r="G41" s="4">
        <v>0</v>
      </c>
      <c r="H41" s="4">
        <v>4</v>
      </c>
      <c r="I41" s="4">
        <v>6</v>
      </c>
      <c r="J41" s="4">
        <v>5</v>
      </c>
      <c r="K41" s="4">
        <v>0</v>
      </c>
      <c r="L41" s="4">
        <f t="shared" si="4"/>
        <v>19.5</v>
      </c>
      <c r="M41" s="18">
        <f t="shared" si="5"/>
        <v>19.5</v>
      </c>
      <c r="N41" s="4">
        <v>0</v>
      </c>
      <c r="O41" s="4">
        <v>16</v>
      </c>
      <c r="P41" s="4">
        <v>0</v>
      </c>
      <c r="Q41" s="4">
        <v>16</v>
      </c>
      <c r="R41" s="4">
        <v>16</v>
      </c>
      <c r="S41" s="4">
        <v>16</v>
      </c>
      <c r="T41" s="4">
        <v>0</v>
      </c>
      <c r="U41" s="4">
        <f t="shared" si="6"/>
        <v>64</v>
      </c>
      <c r="V41" s="5">
        <f t="shared" si="7"/>
        <v>30.46875</v>
      </c>
    </row>
    <row r="42" spans="1:22" ht="15.75">
      <c r="A42" s="1">
        <v>31</v>
      </c>
      <c r="B42" s="1" t="s">
        <v>98</v>
      </c>
      <c r="C42" s="1" t="s">
        <v>2</v>
      </c>
      <c r="D42" s="1" t="s">
        <v>22</v>
      </c>
      <c r="E42" s="4">
        <v>0</v>
      </c>
      <c r="F42" s="4">
        <v>0</v>
      </c>
      <c r="G42" s="4">
        <v>3</v>
      </c>
      <c r="H42" s="4">
        <v>4</v>
      </c>
      <c r="I42" s="4">
        <v>3.5</v>
      </c>
      <c r="J42" s="4">
        <v>4</v>
      </c>
      <c r="K42" s="4">
        <v>4.5</v>
      </c>
      <c r="L42" s="4">
        <f t="shared" si="4"/>
        <v>19</v>
      </c>
      <c r="M42" s="18">
        <f t="shared" si="5"/>
        <v>19</v>
      </c>
      <c r="N42" s="4">
        <v>0</v>
      </c>
      <c r="O42" s="4">
        <v>0</v>
      </c>
      <c r="P42" s="4">
        <v>16</v>
      </c>
      <c r="Q42" s="4">
        <v>16</v>
      </c>
      <c r="R42" s="4">
        <v>16</v>
      </c>
      <c r="S42" s="4">
        <v>16</v>
      </c>
      <c r="T42" s="4">
        <v>16</v>
      </c>
      <c r="U42" s="4">
        <f t="shared" si="6"/>
        <v>80</v>
      </c>
      <c r="V42" s="5">
        <f t="shared" si="7"/>
        <v>23.75</v>
      </c>
    </row>
    <row r="43" spans="1:22" ht="15.75">
      <c r="A43" s="1">
        <v>32</v>
      </c>
      <c r="B43" s="1" t="s">
        <v>53</v>
      </c>
      <c r="C43" s="1" t="s">
        <v>2</v>
      </c>
      <c r="D43" s="1" t="s">
        <v>5</v>
      </c>
      <c r="E43" s="4">
        <v>3</v>
      </c>
      <c r="F43" s="4">
        <v>0</v>
      </c>
      <c r="G43" s="4">
        <v>2</v>
      </c>
      <c r="H43" s="4">
        <v>2.5</v>
      </c>
      <c r="I43" s="4">
        <v>4</v>
      </c>
      <c r="J43" s="4">
        <v>4</v>
      </c>
      <c r="K43" s="4">
        <v>0</v>
      </c>
      <c r="L43" s="4">
        <f t="shared" si="4"/>
        <v>15.5</v>
      </c>
      <c r="M43" s="18">
        <f t="shared" si="5"/>
        <v>15.5</v>
      </c>
      <c r="N43" s="4">
        <v>16</v>
      </c>
      <c r="O43" s="4">
        <v>0</v>
      </c>
      <c r="P43" s="4">
        <v>16</v>
      </c>
      <c r="Q43" s="4">
        <v>16</v>
      </c>
      <c r="R43" s="4">
        <v>16</v>
      </c>
      <c r="S43" s="4">
        <v>16</v>
      </c>
      <c r="T43" s="4">
        <v>0</v>
      </c>
      <c r="U43" s="4">
        <f t="shared" si="6"/>
        <v>80</v>
      </c>
      <c r="V43" s="5">
        <f t="shared" si="7"/>
        <v>19.375</v>
      </c>
    </row>
    <row r="44" spans="1:22" ht="15.75">
      <c r="A44" s="1">
        <v>33</v>
      </c>
      <c r="B44" s="1" t="s">
        <v>124</v>
      </c>
      <c r="C44" s="1" t="s">
        <v>2</v>
      </c>
      <c r="D44" s="1" t="s">
        <v>82</v>
      </c>
      <c r="E44" s="2">
        <v>0</v>
      </c>
      <c r="F44" s="2">
        <v>0</v>
      </c>
      <c r="G44" s="2">
        <v>0</v>
      </c>
      <c r="H44" s="2">
        <v>0</v>
      </c>
      <c r="I44" s="4">
        <v>5</v>
      </c>
      <c r="J44" s="4">
        <v>6</v>
      </c>
      <c r="K44" s="4">
        <v>4</v>
      </c>
      <c r="L44" s="4">
        <f aca="true" t="shared" si="8" ref="L44:L75">SUM(E44:K44)</f>
        <v>15</v>
      </c>
      <c r="M44" s="18">
        <f aca="true" t="shared" si="9" ref="M44:M80">LARGE((E44:K44),1)+LARGE((E44:K44),2)+LARGE((E44:K44),3)+LARGE((E44:K44),4)+LARGE((E44:K44),5)</f>
        <v>15</v>
      </c>
      <c r="N44" s="2">
        <v>0</v>
      </c>
      <c r="O44" s="2">
        <v>0</v>
      </c>
      <c r="P44" s="2">
        <v>0</v>
      </c>
      <c r="Q44" s="2">
        <v>0</v>
      </c>
      <c r="R44" s="4">
        <v>16</v>
      </c>
      <c r="S44" s="4">
        <v>16</v>
      </c>
      <c r="T44" s="4">
        <v>16</v>
      </c>
      <c r="U44" s="4">
        <f aca="true" t="shared" si="10" ref="U44:U75">SUM(N44:T44)</f>
        <v>48</v>
      </c>
      <c r="V44" s="5">
        <f aca="true" t="shared" si="11" ref="V44:V75">L44/U44*100</f>
        <v>31.25</v>
      </c>
    </row>
    <row r="45" spans="1:22" ht="15.75">
      <c r="A45" s="1">
        <v>34</v>
      </c>
      <c r="B45" s="1" t="s">
        <v>120</v>
      </c>
      <c r="C45" s="1" t="s">
        <v>2</v>
      </c>
      <c r="D45" s="1" t="s">
        <v>13</v>
      </c>
      <c r="E45" s="2">
        <v>0</v>
      </c>
      <c r="F45" s="2">
        <v>0</v>
      </c>
      <c r="G45" s="2">
        <v>0</v>
      </c>
      <c r="H45" s="2">
        <v>0</v>
      </c>
      <c r="I45" s="4">
        <v>5</v>
      </c>
      <c r="J45" s="4">
        <v>5</v>
      </c>
      <c r="K45" s="4">
        <v>5</v>
      </c>
      <c r="L45" s="4">
        <f t="shared" si="8"/>
        <v>15</v>
      </c>
      <c r="M45" s="18">
        <f t="shared" si="9"/>
        <v>15</v>
      </c>
      <c r="N45" s="2">
        <v>0</v>
      </c>
      <c r="O45" s="2">
        <v>0</v>
      </c>
      <c r="P45" s="2">
        <v>0</v>
      </c>
      <c r="Q45" s="2">
        <v>0</v>
      </c>
      <c r="R45" s="4">
        <v>16</v>
      </c>
      <c r="S45" s="4">
        <v>16</v>
      </c>
      <c r="T45" s="4">
        <v>16</v>
      </c>
      <c r="U45" s="4">
        <f t="shared" si="10"/>
        <v>48</v>
      </c>
      <c r="V45" s="5">
        <f t="shared" si="11"/>
        <v>31.25</v>
      </c>
    </row>
    <row r="46" spans="1:22" ht="15.75">
      <c r="A46" s="1">
        <v>35</v>
      </c>
      <c r="B46" s="1" t="s">
        <v>104</v>
      </c>
      <c r="C46" s="1" t="s">
        <v>2</v>
      </c>
      <c r="D46" s="1" t="s">
        <v>82</v>
      </c>
      <c r="E46" s="4">
        <v>0</v>
      </c>
      <c r="F46" s="4">
        <v>0</v>
      </c>
      <c r="G46" s="4">
        <v>0</v>
      </c>
      <c r="H46" s="4">
        <v>3.5</v>
      </c>
      <c r="I46" s="4">
        <v>4</v>
      </c>
      <c r="J46" s="4">
        <v>3</v>
      </c>
      <c r="K46" s="4">
        <v>4</v>
      </c>
      <c r="L46" s="4">
        <f t="shared" si="8"/>
        <v>14.5</v>
      </c>
      <c r="M46" s="18">
        <f t="shared" si="9"/>
        <v>14.5</v>
      </c>
      <c r="N46" s="4">
        <v>0</v>
      </c>
      <c r="O46" s="4">
        <v>0</v>
      </c>
      <c r="P46" s="4">
        <v>0</v>
      </c>
      <c r="Q46" s="4">
        <v>16</v>
      </c>
      <c r="R46" s="4">
        <v>16</v>
      </c>
      <c r="S46" s="4">
        <v>16</v>
      </c>
      <c r="T46" s="4">
        <v>16</v>
      </c>
      <c r="U46" s="4">
        <f t="shared" si="10"/>
        <v>64</v>
      </c>
      <c r="V46" s="5">
        <f t="shared" si="11"/>
        <v>22.65625</v>
      </c>
    </row>
    <row r="47" spans="1:22" ht="15.75">
      <c r="A47" s="1">
        <v>36</v>
      </c>
      <c r="B47" s="1" t="s">
        <v>61</v>
      </c>
      <c r="C47" s="1" t="s">
        <v>2</v>
      </c>
      <c r="D47" s="1" t="s">
        <v>22</v>
      </c>
      <c r="E47" s="4">
        <v>3</v>
      </c>
      <c r="F47" s="4">
        <v>3</v>
      </c>
      <c r="G47" s="4">
        <v>2.5</v>
      </c>
      <c r="H47" s="4">
        <v>0</v>
      </c>
      <c r="I47" s="4">
        <v>3</v>
      </c>
      <c r="J47" s="4">
        <v>0</v>
      </c>
      <c r="K47" s="4">
        <v>2.5</v>
      </c>
      <c r="L47" s="4">
        <f t="shared" si="8"/>
        <v>14</v>
      </c>
      <c r="M47" s="18">
        <f t="shared" si="9"/>
        <v>14</v>
      </c>
      <c r="N47" s="4">
        <v>16</v>
      </c>
      <c r="O47" s="4">
        <v>16</v>
      </c>
      <c r="P47" s="4">
        <v>16</v>
      </c>
      <c r="Q47" s="4">
        <v>0</v>
      </c>
      <c r="R47" s="4">
        <v>16</v>
      </c>
      <c r="S47" s="4">
        <v>0</v>
      </c>
      <c r="T47" s="4">
        <v>16</v>
      </c>
      <c r="U47" s="4">
        <f t="shared" si="10"/>
        <v>80</v>
      </c>
      <c r="V47" s="5">
        <f t="shared" si="11"/>
        <v>17.5</v>
      </c>
    </row>
    <row r="48" spans="1:22" ht="15.75">
      <c r="A48" s="1">
        <v>37</v>
      </c>
      <c r="B48" s="1" t="s">
        <v>131</v>
      </c>
      <c r="C48" s="1" t="s">
        <v>2</v>
      </c>
      <c r="D48" s="1" t="s">
        <v>132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6</v>
      </c>
      <c r="K48" s="4">
        <v>7</v>
      </c>
      <c r="L48" s="4">
        <f t="shared" si="8"/>
        <v>13</v>
      </c>
      <c r="M48" s="18">
        <f t="shared" si="9"/>
        <v>13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16</v>
      </c>
      <c r="T48" s="4">
        <v>16</v>
      </c>
      <c r="U48" s="4">
        <f t="shared" si="10"/>
        <v>32</v>
      </c>
      <c r="V48" s="5">
        <f t="shared" si="11"/>
        <v>40.625</v>
      </c>
    </row>
    <row r="49" spans="1:22" ht="15.75">
      <c r="A49" s="1">
        <v>38</v>
      </c>
      <c r="B49" s="1" t="s">
        <v>129</v>
      </c>
      <c r="C49" s="1" t="s">
        <v>2</v>
      </c>
      <c r="D49" s="1" t="s">
        <v>130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5</v>
      </c>
      <c r="K49" s="4">
        <v>7</v>
      </c>
      <c r="L49" s="4">
        <f t="shared" si="8"/>
        <v>12</v>
      </c>
      <c r="M49" s="18">
        <f t="shared" si="9"/>
        <v>12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16</v>
      </c>
      <c r="T49" s="4">
        <v>16</v>
      </c>
      <c r="U49" s="4">
        <f t="shared" si="10"/>
        <v>32</v>
      </c>
      <c r="V49" s="5">
        <f t="shared" si="11"/>
        <v>37.5</v>
      </c>
    </row>
    <row r="50" spans="1:22" ht="15.75">
      <c r="A50" s="1">
        <v>39</v>
      </c>
      <c r="B50" s="1" t="s">
        <v>71</v>
      </c>
      <c r="C50" s="1" t="s">
        <v>2</v>
      </c>
      <c r="D50" s="1" t="s">
        <v>22</v>
      </c>
      <c r="E50" s="4">
        <v>0</v>
      </c>
      <c r="F50" s="4">
        <v>3</v>
      </c>
      <c r="G50" s="4">
        <v>5</v>
      </c>
      <c r="H50" s="4">
        <v>0</v>
      </c>
      <c r="I50" s="4">
        <v>4</v>
      </c>
      <c r="J50" s="4">
        <v>0</v>
      </c>
      <c r="K50" s="4">
        <v>0</v>
      </c>
      <c r="L50" s="4">
        <f t="shared" si="8"/>
        <v>12</v>
      </c>
      <c r="M50" s="18">
        <f t="shared" si="9"/>
        <v>12</v>
      </c>
      <c r="N50" s="4">
        <v>0</v>
      </c>
      <c r="O50" s="4">
        <v>16</v>
      </c>
      <c r="P50" s="4">
        <v>16</v>
      </c>
      <c r="Q50" s="4">
        <v>0</v>
      </c>
      <c r="R50" s="4">
        <v>16</v>
      </c>
      <c r="S50" s="4">
        <v>0</v>
      </c>
      <c r="T50" s="4">
        <v>0</v>
      </c>
      <c r="U50" s="4">
        <f t="shared" si="10"/>
        <v>48</v>
      </c>
      <c r="V50" s="5">
        <f t="shared" si="11"/>
        <v>25</v>
      </c>
    </row>
    <row r="51" spans="1:22" ht="15.75">
      <c r="A51" s="1">
        <v>40</v>
      </c>
      <c r="B51" s="1" t="s">
        <v>110</v>
      </c>
      <c r="C51" s="1" t="s">
        <v>2</v>
      </c>
      <c r="D51" s="1" t="s">
        <v>22</v>
      </c>
      <c r="E51" s="4">
        <v>0</v>
      </c>
      <c r="F51" s="4">
        <v>0</v>
      </c>
      <c r="G51" s="4">
        <v>0</v>
      </c>
      <c r="H51" s="4">
        <v>4</v>
      </c>
      <c r="I51" s="4">
        <v>0</v>
      </c>
      <c r="J51" s="4">
        <v>4</v>
      </c>
      <c r="K51" s="4">
        <v>3</v>
      </c>
      <c r="L51" s="4">
        <f t="shared" si="8"/>
        <v>11</v>
      </c>
      <c r="M51" s="18">
        <f t="shared" si="9"/>
        <v>11</v>
      </c>
      <c r="N51" s="4">
        <v>0</v>
      </c>
      <c r="O51" s="4">
        <v>0</v>
      </c>
      <c r="P51" s="4">
        <v>0</v>
      </c>
      <c r="Q51" s="4">
        <v>16</v>
      </c>
      <c r="R51" s="4">
        <v>0</v>
      </c>
      <c r="S51" s="4">
        <v>16</v>
      </c>
      <c r="T51" s="4">
        <v>16</v>
      </c>
      <c r="U51" s="4">
        <f t="shared" si="10"/>
        <v>48</v>
      </c>
      <c r="V51" s="5">
        <f t="shared" si="11"/>
        <v>22.916666666666664</v>
      </c>
    </row>
    <row r="52" spans="1:22" ht="15.75">
      <c r="A52" s="1">
        <v>41</v>
      </c>
      <c r="B52" s="1" t="s">
        <v>96</v>
      </c>
      <c r="C52" s="1" t="s">
        <v>2</v>
      </c>
      <c r="D52" s="1" t="s">
        <v>97</v>
      </c>
      <c r="E52" s="4">
        <v>0</v>
      </c>
      <c r="F52" s="4">
        <v>0</v>
      </c>
      <c r="G52" s="4">
        <v>3.5</v>
      </c>
      <c r="H52" s="4">
        <v>3</v>
      </c>
      <c r="I52" s="4">
        <v>4</v>
      </c>
      <c r="J52" s="4">
        <v>0</v>
      </c>
      <c r="K52" s="4">
        <v>0</v>
      </c>
      <c r="L52" s="4">
        <f t="shared" si="8"/>
        <v>10.5</v>
      </c>
      <c r="M52" s="18">
        <f t="shared" si="9"/>
        <v>10.5</v>
      </c>
      <c r="N52" s="4">
        <v>0</v>
      </c>
      <c r="O52" s="4">
        <v>0</v>
      </c>
      <c r="P52" s="4">
        <v>16</v>
      </c>
      <c r="Q52" s="4">
        <v>16</v>
      </c>
      <c r="R52" s="4">
        <v>16</v>
      </c>
      <c r="S52" s="4">
        <v>0</v>
      </c>
      <c r="T52" s="4">
        <v>0</v>
      </c>
      <c r="U52" s="4">
        <f t="shared" si="10"/>
        <v>48</v>
      </c>
      <c r="V52" s="5">
        <f t="shared" si="11"/>
        <v>21.875</v>
      </c>
    </row>
    <row r="53" spans="1:22" ht="15.75">
      <c r="A53" s="1">
        <v>42</v>
      </c>
      <c r="B53" s="1" t="s">
        <v>6</v>
      </c>
      <c r="C53" s="1" t="s">
        <v>2</v>
      </c>
      <c r="D53" s="1" t="s">
        <v>5</v>
      </c>
      <c r="E53" s="4">
        <v>10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f t="shared" si="8"/>
        <v>10</v>
      </c>
      <c r="M53" s="18">
        <f t="shared" si="9"/>
        <v>10</v>
      </c>
      <c r="N53" s="4">
        <v>16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f t="shared" si="10"/>
        <v>16</v>
      </c>
      <c r="V53" s="5">
        <f t="shared" si="11"/>
        <v>62.5</v>
      </c>
    </row>
    <row r="54" spans="1:22" ht="15.75">
      <c r="A54" s="1">
        <v>43</v>
      </c>
      <c r="B54" s="1" t="s">
        <v>73</v>
      </c>
      <c r="C54" s="1" t="s">
        <v>2</v>
      </c>
      <c r="D54" s="1" t="s">
        <v>31</v>
      </c>
      <c r="E54" s="4">
        <v>0</v>
      </c>
      <c r="F54" s="4">
        <v>4</v>
      </c>
      <c r="G54" s="4">
        <v>5</v>
      </c>
      <c r="H54" s="4">
        <v>0</v>
      </c>
      <c r="I54" s="4">
        <v>0</v>
      </c>
      <c r="J54" s="4">
        <v>0</v>
      </c>
      <c r="K54" s="4">
        <v>0</v>
      </c>
      <c r="L54" s="4">
        <f t="shared" si="8"/>
        <v>9</v>
      </c>
      <c r="M54" s="18">
        <f t="shared" si="9"/>
        <v>9</v>
      </c>
      <c r="N54" s="4">
        <v>0</v>
      </c>
      <c r="O54" s="4">
        <v>16</v>
      </c>
      <c r="P54" s="4">
        <v>16</v>
      </c>
      <c r="Q54" s="4">
        <v>0</v>
      </c>
      <c r="R54" s="4">
        <v>0</v>
      </c>
      <c r="S54" s="4">
        <v>0</v>
      </c>
      <c r="T54" s="4">
        <v>0</v>
      </c>
      <c r="U54" s="4">
        <f t="shared" si="10"/>
        <v>32</v>
      </c>
      <c r="V54" s="5">
        <f t="shared" si="11"/>
        <v>28.125</v>
      </c>
    </row>
    <row r="55" spans="1:22" ht="15.75">
      <c r="A55" s="1">
        <v>44</v>
      </c>
      <c r="B55" s="1" t="s">
        <v>112</v>
      </c>
      <c r="C55" s="1" t="s">
        <v>2</v>
      </c>
      <c r="D55" s="1" t="s">
        <v>8</v>
      </c>
      <c r="E55" s="4">
        <v>0</v>
      </c>
      <c r="F55" s="4">
        <v>0</v>
      </c>
      <c r="G55" s="4">
        <v>0</v>
      </c>
      <c r="H55" s="4">
        <v>4.5</v>
      </c>
      <c r="I55" s="4">
        <v>3</v>
      </c>
      <c r="J55" s="4">
        <v>0</v>
      </c>
      <c r="K55" s="4">
        <v>0</v>
      </c>
      <c r="L55" s="4">
        <f t="shared" si="8"/>
        <v>7.5</v>
      </c>
      <c r="M55" s="18">
        <f t="shared" si="9"/>
        <v>7.5</v>
      </c>
      <c r="N55" s="4">
        <v>0</v>
      </c>
      <c r="O55" s="4">
        <v>0</v>
      </c>
      <c r="P55" s="4">
        <v>0</v>
      </c>
      <c r="Q55" s="4">
        <v>16</v>
      </c>
      <c r="R55" s="4">
        <v>16</v>
      </c>
      <c r="S55" s="4">
        <v>0</v>
      </c>
      <c r="T55" s="4">
        <v>0</v>
      </c>
      <c r="U55" s="4">
        <f t="shared" si="10"/>
        <v>32</v>
      </c>
      <c r="V55" s="5">
        <f t="shared" si="11"/>
        <v>23.4375</v>
      </c>
    </row>
    <row r="56" spans="1:22" ht="15.75">
      <c r="A56" s="1">
        <v>45</v>
      </c>
      <c r="B56" s="1" t="s">
        <v>23</v>
      </c>
      <c r="C56" s="1" t="s">
        <v>2</v>
      </c>
      <c r="D56" s="1" t="s">
        <v>24</v>
      </c>
      <c r="E56" s="4">
        <v>7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f t="shared" si="8"/>
        <v>7</v>
      </c>
      <c r="M56" s="18">
        <f t="shared" si="9"/>
        <v>7</v>
      </c>
      <c r="N56" s="4">
        <v>16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f t="shared" si="10"/>
        <v>16</v>
      </c>
      <c r="V56" s="5">
        <f t="shared" si="11"/>
        <v>43.75</v>
      </c>
    </row>
    <row r="57" spans="1:22" ht="15.75">
      <c r="A57" s="1">
        <v>46</v>
      </c>
      <c r="B57" s="1" t="s">
        <v>109</v>
      </c>
      <c r="C57" s="1" t="s">
        <v>2</v>
      </c>
      <c r="D57" s="1" t="s">
        <v>82</v>
      </c>
      <c r="E57" s="4">
        <v>0</v>
      </c>
      <c r="F57" s="4">
        <v>0</v>
      </c>
      <c r="G57" s="4">
        <v>0</v>
      </c>
      <c r="H57" s="4">
        <v>3.5</v>
      </c>
      <c r="I57" s="4">
        <v>2.5</v>
      </c>
      <c r="J57" s="4">
        <v>0</v>
      </c>
      <c r="K57" s="4">
        <v>0</v>
      </c>
      <c r="L57" s="4">
        <f t="shared" si="8"/>
        <v>6</v>
      </c>
      <c r="M57" s="18">
        <f t="shared" si="9"/>
        <v>6</v>
      </c>
      <c r="N57" s="4">
        <v>0</v>
      </c>
      <c r="O57" s="4">
        <v>0</v>
      </c>
      <c r="P57" s="4">
        <v>0</v>
      </c>
      <c r="Q57" s="4">
        <v>16</v>
      </c>
      <c r="R57" s="4">
        <v>16</v>
      </c>
      <c r="S57" s="4">
        <v>0</v>
      </c>
      <c r="T57" s="4">
        <v>0</v>
      </c>
      <c r="U57" s="4">
        <f t="shared" si="10"/>
        <v>32</v>
      </c>
      <c r="V57" s="5">
        <f t="shared" si="11"/>
        <v>18.75</v>
      </c>
    </row>
    <row r="58" spans="1:22" ht="15.75">
      <c r="A58" s="1">
        <v>47</v>
      </c>
      <c r="B58" s="1" t="s">
        <v>101</v>
      </c>
      <c r="C58" s="1" t="s">
        <v>2</v>
      </c>
      <c r="D58" s="1" t="s">
        <v>97</v>
      </c>
      <c r="E58" s="4">
        <v>0</v>
      </c>
      <c r="F58" s="4">
        <v>0</v>
      </c>
      <c r="G58" s="4">
        <v>3</v>
      </c>
      <c r="H58" s="4">
        <v>0</v>
      </c>
      <c r="I58" s="4">
        <v>3</v>
      </c>
      <c r="J58" s="4">
        <v>0</v>
      </c>
      <c r="K58" s="4">
        <v>0</v>
      </c>
      <c r="L58" s="4">
        <f t="shared" si="8"/>
        <v>6</v>
      </c>
      <c r="M58" s="18">
        <f t="shared" si="9"/>
        <v>6</v>
      </c>
      <c r="N58" s="4">
        <v>0</v>
      </c>
      <c r="O58" s="4">
        <v>0</v>
      </c>
      <c r="P58" s="4">
        <v>16</v>
      </c>
      <c r="Q58" s="4">
        <v>0</v>
      </c>
      <c r="R58" s="4">
        <v>16</v>
      </c>
      <c r="S58" s="4">
        <v>0</v>
      </c>
      <c r="T58" s="4">
        <v>0</v>
      </c>
      <c r="U58" s="4">
        <f t="shared" si="10"/>
        <v>32</v>
      </c>
      <c r="V58" s="5">
        <f t="shared" si="11"/>
        <v>18.75</v>
      </c>
    </row>
    <row r="59" spans="1:22" ht="15.75">
      <c r="A59" s="1">
        <v>48</v>
      </c>
      <c r="B59" s="1" t="s">
        <v>111</v>
      </c>
      <c r="C59" s="1" t="s">
        <v>2</v>
      </c>
      <c r="D59" s="1" t="s">
        <v>22</v>
      </c>
      <c r="E59" s="4">
        <v>0</v>
      </c>
      <c r="F59" s="4">
        <v>0</v>
      </c>
      <c r="G59" s="4">
        <v>0</v>
      </c>
      <c r="H59" s="4">
        <v>3</v>
      </c>
      <c r="I59" s="4">
        <v>2.5</v>
      </c>
      <c r="J59" s="4">
        <v>0</v>
      </c>
      <c r="K59" s="4">
        <v>0</v>
      </c>
      <c r="L59" s="4">
        <f t="shared" si="8"/>
        <v>5.5</v>
      </c>
      <c r="M59" s="18">
        <f t="shared" si="9"/>
        <v>5.5</v>
      </c>
      <c r="N59" s="4">
        <v>0</v>
      </c>
      <c r="O59" s="4">
        <v>0</v>
      </c>
      <c r="P59" s="4">
        <v>0</v>
      </c>
      <c r="Q59" s="4">
        <v>16</v>
      </c>
      <c r="R59" s="4">
        <v>16</v>
      </c>
      <c r="S59" s="4">
        <v>0</v>
      </c>
      <c r="T59" s="4">
        <v>0</v>
      </c>
      <c r="U59" s="4">
        <f t="shared" si="10"/>
        <v>32</v>
      </c>
      <c r="V59" s="5">
        <f t="shared" si="11"/>
        <v>17.1875</v>
      </c>
    </row>
    <row r="60" spans="1:22" ht="15.75">
      <c r="A60" s="1">
        <v>49</v>
      </c>
      <c r="B60" s="1" t="s">
        <v>75</v>
      </c>
      <c r="C60" s="1" t="s">
        <v>2</v>
      </c>
      <c r="D60" s="1" t="s">
        <v>82</v>
      </c>
      <c r="E60" s="4">
        <v>0</v>
      </c>
      <c r="F60" s="4">
        <v>5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f t="shared" si="8"/>
        <v>5</v>
      </c>
      <c r="M60" s="18">
        <f t="shared" si="9"/>
        <v>5</v>
      </c>
      <c r="N60" s="4">
        <v>0</v>
      </c>
      <c r="O60" s="4">
        <v>16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f t="shared" si="10"/>
        <v>16</v>
      </c>
      <c r="V60" s="5">
        <f t="shared" si="11"/>
        <v>31.25</v>
      </c>
    </row>
    <row r="61" spans="1:22" ht="15.75">
      <c r="A61" s="1">
        <v>50</v>
      </c>
      <c r="B61" s="1" t="s">
        <v>133</v>
      </c>
      <c r="C61" s="1" t="s">
        <v>2</v>
      </c>
      <c r="D61" s="1" t="s">
        <v>31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5</v>
      </c>
      <c r="K61" s="4">
        <v>0</v>
      </c>
      <c r="L61" s="4">
        <f t="shared" si="8"/>
        <v>5</v>
      </c>
      <c r="M61" s="18">
        <f t="shared" si="9"/>
        <v>5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16</v>
      </c>
      <c r="T61" s="4">
        <v>0</v>
      </c>
      <c r="U61" s="4">
        <f t="shared" si="10"/>
        <v>16</v>
      </c>
      <c r="V61" s="5">
        <f t="shared" si="11"/>
        <v>31.25</v>
      </c>
    </row>
    <row r="62" spans="1:22" ht="15.75">
      <c r="A62" s="1">
        <v>51</v>
      </c>
      <c r="B62" s="1" t="s">
        <v>135</v>
      </c>
      <c r="C62" s="1" t="s">
        <v>2</v>
      </c>
      <c r="D62" s="1" t="s">
        <v>82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5</v>
      </c>
      <c r="L62" s="4">
        <f t="shared" si="8"/>
        <v>5</v>
      </c>
      <c r="M62" s="18">
        <f t="shared" si="9"/>
        <v>5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16</v>
      </c>
      <c r="V62" s="5">
        <f t="shared" si="11"/>
        <v>31.25</v>
      </c>
    </row>
    <row r="63" spans="1:22" ht="15.75">
      <c r="A63" s="1">
        <v>52</v>
      </c>
      <c r="B63" s="1" t="s">
        <v>74</v>
      </c>
      <c r="C63" s="1" t="s">
        <v>2</v>
      </c>
      <c r="D63" s="1" t="s">
        <v>13</v>
      </c>
      <c r="E63" s="4">
        <v>0</v>
      </c>
      <c r="F63" s="4">
        <v>4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f t="shared" si="8"/>
        <v>4</v>
      </c>
      <c r="M63" s="18">
        <f t="shared" si="9"/>
        <v>4</v>
      </c>
      <c r="N63" s="4">
        <v>0</v>
      </c>
      <c r="O63" s="4">
        <v>16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f aca="true" t="shared" si="12" ref="U63:U80">SUM(N63:T63)</f>
        <v>16</v>
      </c>
      <c r="V63" s="5">
        <f t="shared" si="11"/>
        <v>25</v>
      </c>
    </row>
    <row r="64" spans="1:22" ht="15.75">
      <c r="A64" s="1">
        <v>53</v>
      </c>
      <c r="B64" s="1" t="s">
        <v>92</v>
      </c>
      <c r="C64" s="1" t="s">
        <v>2</v>
      </c>
      <c r="D64" s="1" t="s">
        <v>93</v>
      </c>
      <c r="E64" s="4">
        <v>0</v>
      </c>
      <c r="F64" s="4">
        <v>0</v>
      </c>
      <c r="G64" s="4">
        <v>4</v>
      </c>
      <c r="H64" s="4">
        <v>0</v>
      </c>
      <c r="I64" s="4">
        <v>0</v>
      </c>
      <c r="J64" s="4">
        <v>0</v>
      </c>
      <c r="K64" s="4">
        <v>0</v>
      </c>
      <c r="L64" s="4">
        <f t="shared" si="8"/>
        <v>4</v>
      </c>
      <c r="M64" s="18">
        <f t="shared" si="9"/>
        <v>4</v>
      </c>
      <c r="N64" s="4">
        <v>0</v>
      </c>
      <c r="O64" s="4">
        <v>0</v>
      </c>
      <c r="P64" s="4">
        <v>16</v>
      </c>
      <c r="Q64" s="4">
        <v>0</v>
      </c>
      <c r="R64" s="4">
        <v>0</v>
      </c>
      <c r="S64" s="4">
        <v>0</v>
      </c>
      <c r="T64" s="4">
        <v>0</v>
      </c>
      <c r="U64" s="4">
        <f t="shared" si="12"/>
        <v>16</v>
      </c>
      <c r="V64" s="5">
        <f t="shared" si="11"/>
        <v>25</v>
      </c>
    </row>
    <row r="65" spans="1:22" ht="15.75">
      <c r="A65" s="1">
        <v>54</v>
      </c>
      <c r="B65" s="1" t="s">
        <v>99</v>
      </c>
      <c r="C65" s="1" t="s">
        <v>2</v>
      </c>
      <c r="D65" s="1" t="s">
        <v>100</v>
      </c>
      <c r="E65" s="4">
        <v>0</v>
      </c>
      <c r="F65" s="4">
        <v>0</v>
      </c>
      <c r="G65" s="4">
        <v>4</v>
      </c>
      <c r="H65" s="4">
        <v>0</v>
      </c>
      <c r="I65" s="4">
        <v>0</v>
      </c>
      <c r="J65" s="4">
        <v>0</v>
      </c>
      <c r="K65" s="4">
        <v>0</v>
      </c>
      <c r="L65" s="4">
        <f t="shared" si="8"/>
        <v>4</v>
      </c>
      <c r="M65" s="18">
        <f t="shared" si="9"/>
        <v>4</v>
      </c>
      <c r="N65" s="4">
        <v>0</v>
      </c>
      <c r="O65" s="4">
        <v>0</v>
      </c>
      <c r="P65" s="4">
        <v>16</v>
      </c>
      <c r="Q65" s="4">
        <v>0</v>
      </c>
      <c r="R65" s="4">
        <v>0</v>
      </c>
      <c r="S65" s="4">
        <v>0</v>
      </c>
      <c r="T65" s="4">
        <v>0</v>
      </c>
      <c r="U65" s="4">
        <f t="shared" si="12"/>
        <v>16</v>
      </c>
      <c r="V65" s="5">
        <f t="shared" si="11"/>
        <v>25</v>
      </c>
    </row>
    <row r="66" spans="1:22" ht="15.75">
      <c r="A66" s="1">
        <v>55</v>
      </c>
      <c r="B66" s="1" t="s">
        <v>121</v>
      </c>
      <c r="C66" s="1" t="s">
        <v>2</v>
      </c>
      <c r="D66" s="1" t="s">
        <v>82</v>
      </c>
      <c r="E66" s="2">
        <v>0</v>
      </c>
      <c r="F66" s="2">
        <v>0</v>
      </c>
      <c r="G66" s="2">
        <v>0</v>
      </c>
      <c r="H66" s="2">
        <v>0</v>
      </c>
      <c r="I66" s="4">
        <v>4</v>
      </c>
      <c r="J66" s="4">
        <v>0</v>
      </c>
      <c r="K66" s="4">
        <v>0</v>
      </c>
      <c r="L66" s="4">
        <f t="shared" si="8"/>
        <v>4</v>
      </c>
      <c r="M66" s="18">
        <f t="shared" si="9"/>
        <v>4</v>
      </c>
      <c r="N66" s="2">
        <v>0</v>
      </c>
      <c r="O66" s="2">
        <v>0</v>
      </c>
      <c r="P66" s="2">
        <v>0</v>
      </c>
      <c r="Q66" s="2">
        <v>0</v>
      </c>
      <c r="R66" s="4">
        <v>16</v>
      </c>
      <c r="S66" s="4">
        <v>0</v>
      </c>
      <c r="T66" s="4">
        <v>0</v>
      </c>
      <c r="U66" s="4">
        <f t="shared" si="12"/>
        <v>16</v>
      </c>
      <c r="V66" s="5">
        <f t="shared" si="11"/>
        <v>25</v>
      </c>
    </row>
    <row r="67" spans="1:22" ht="15.75">
      <c r="A67" s="1">
        <v>56</v>
      </c>
      <c r="B67" s="1" t="s">
        <v>134</v>
      </c>
      <c r="C67" s="1" t="s">
        <v>2</v>
      </c>
      <c r="D67" s="1" t="s">
        <v>13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4</v>
      </c>
      <c r="L67" s="4">
        <f t="shared" si="8"/>
        <v>4</v>
      </c>
      <c r="M67" s="18">
        <f t="shared" si="9"/>
        <v>4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16</v>
      </c>
      <c r="U67" s="4">
        <f t="shared" si="12"/>
        <v>16</v>
      </c>
      <c r="V67" s="5">
        <f t="shared" si="11"/>
        <v>25</v>
      </c>
    </row>
    <row r="68" spans="1:22" ht="15.75">
      <c r="A68" s="1">
        <v>57</v>
      </c>
      <c r="B68" s="1" t="s">
        <v>127</v>
      </c>
      <c r="C68" s="1" t="s">
        <v>2</v>
      </c>
      <c r="D68" s="1" t="s">
        <v>79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2</v>
      </c>
      <c r="K68" s="4">
        <v>2</v>
      </c>
      <c r="L68" s="4">
        <f t="shared" si="8"/>
        <v>4</v>
      </c>
      <c r="M68" s="18">
        <f t="shared" si="9"/>
        <v>4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16</v>
      </c>
      <c r="T68" s="4">
        <v>16</v>
      </c>
      <c r="U68" s="4">
        <f t="shared" si="12"/>
        <v>32</v>
      </c>
      <c r="V68" s="5">
        <f t="shared" si="11"/>
        <v>12.5</v>
      </c>
    </row>
    <row r="69" spans="1:22" ht="15.75">
      <c r="A69" s="1">
        <v>58</v>
      </c>
      <c r="B69" s="1" t="s">
        <v>102</v>
      </c>
      <c r="C69" s="1" t="s">
        <v>2</v>
      </c>
      <c r="D69" s="1" t="s">
        <v>97</v>
      </c>
      <c r="E69" s="4">
        <v>0</v>
      </c>
      <c r="F69" s="4">
        <v>0</v>
      </c>
      <c r="G69" s="4">
        <v>2</v>
      </c>
      <c r="H69" s="4">
        <v>0</v>
      </c>
      <c r="I69" s="4">
        <v>1.5</v>
      </c>
      <c r="J69" s="4">
        <v>0</v>
      </c>
      <c r="K69" s="4">
        <v>0</v>
      </c>
      <c r="L69" s="4">
        <f t="shared" si="8"/>
        <v>3.5</v>
      </c>
      <c r="M69" s="18">
        <f t="shared" si="9"/>
        <v>3.5</v>
      </c>
      <c r="N69" s="4">
        <v>0</v>
      </c>
      <c r="O69" s="4">
        <v>0</v>
      </c>
      <c r="P69" s="4">
        <v>16</v>
      </c>
      <c r="Q69" s="4">
        <v>0</v>
      </c>
      <c r="R69" s="4">
        <v>16</v>
      </c>
      <c r="S69" s="4">
        <v>0</v>
      </c>
      <c r="T69" s="4">
        <v>0</v>
      </c>
      <c r="U69" s="4">
        <f t="shared" si="12"/>
        <v>32</v>
      </c>
      <c r="V69" s="5">
        <f t="shared" si="11"/>
        <v>10.9375</v>
      </c>
    </row>
    <row r="70" spans="1:22" ht="15.75">
      <c r="A70" s="1">
        <v>59</v>
      </c>
      <c r="B70" s="1" t="s">
        <v>95</v>
      </c>
      <c r="C70" s="1" t="s">
        <v>2</v>
      </c>
      <c r="D70" s="1" t="s">
        <v>93</v>
      </c>
      <c r="E70" s="4">
        <v>0</v>
      </c>
      <c r="F70" s="4">
        <v>0</v>
      </c>
      <c r="G70" s="4">
        <v>3</v>
      </c>
      <c r="H70" s="4">
        <v>0</v>
      </c>
      <c r="I70" s="4">
        <v>0</v>
      </c>
      <c r="J70" s="4">
        <v>0</v>
      </c>
      <c r="K70" s="4">
        <v>0</v>
      </c>
      <c r="L70" s="4">
        <f t="shared" si="8"/>
        <v>3</v>
      </c>
      <c r="M70" s="18">
        <f t="shared" si="9"/>
        <v>3</v>
      </c>
      <c r="N70" s="4">
        <v>0</v>
      </c>
      <c r="O70" s="4">
        <v>0</v>
      </c>
      <c r="P70" s="4">
        <v>16</v>
      </c>
      <c r="Q70" s="4">
        <v>0</v>
      </c>
      <c r="R70" s="4">
        <v>0</v>
      </c>
      <c r="S70" s="4">
        <v>0</v>
      </c>
      <c r="T70" s="4">
        <v>0</v>
      </c>
      <c r="U70" s="4">
        <f t="shared" si="12"/>
        <v>16</v>
      </c>
      <c r="V70" s="5">
        <f t="shared" si="11"/>
        <v>18.75</v>
      </c>
    </row>
    <row r="71" spans="1:22" ht="15.75">
      <c r="A71" s="1">
        <v>60</v>
      </c>
      <c r="B71" s="1" t="s">
        <v>108</v>
      </c>
      <c r="C71" s="1" t="s">
        <v>2</v>
      </c>
      <c r="D71" s="1" t="s">
        <v>22</v>
      </c>
      <c r="E71" s="4">
        <v>0</v>
      </c>
      <c r="F71" s="4">
        <v>0</v>
      </c>
      <c r="G71" s="4">
        <v>0</v>
      </c>
      <c r="H71" s="4">
        <v>3</v>
      </c>
      <c r="I71" s="4">
        <v>0</v>
      </c>
      <c r="J71" s="4">
        <v>0</v>
      </c>
      <c r="K71" s="4">
        <v>0</v>
      </c>
      <c r="L71" s="4">
        <f t="shared" si="8"/>
        <v>3</v>
      </c>
      <c r="M71" s="18">
        <f t="shared" si="9"/>
        <v>3</v>
      </c>
      <c r="N71" s="4">
        <v>0</v>
      </c>
      <c r="O71" s="4">
        <v>0</v>
      </c>
      <c r="P71" s="4">
        <v>0</v>
      </c>
      <c r="Q71" s="4">
        <v>16</v>
      </c>
      <c r="R71" s="4">
        <v>0</v>
      </c>
      <c r="S71" s="4">
        <v>0</v>
      </c>
      <c r="T71" s="4">
        <v>0</v>
      </c>
      <c r="U71" s="4">
        <f t="shared" si="12"/>
        <v>16</v>
      </c>
      <c r="V71" s="5">
        <f t="shared" si="11"/>
        <v>18.75</v>
      </c>
    </row>
    <row r="72" spans="1:22" ht="15.75">
      <c r="A72" s="1">
        <v>61</v>
      </c>
      <c r="B72" s="1" t="s">
        <v>114</v>
      </c>
      <c r="C72" s="1" t="s">
        <v>2</v>
      </c>
      <c r="D72" s="1" t="s">
        <v>82</v>
      </c>
      <c r="E72" s="4">
        <v>0</v>
      </c>
      <c r="F72" s="4">
        <v>0</v>
      </c>
      <c r="G72" s="4">
        <v>0</v>
      </c>
      <c r="H72" s="4">
        <v>3</v>
      </c>
      <c r="I72" s="4">
        <v>0</v>
      </c>
      <c r="J72" s="4">
        <v>0</v>
      </c>
      <c r="K72" s="4">
        <v>0</v>
      </c>
      <c r="L72" s="4">
        <f t="shared" si="8"/>
        <v>3</v>
      </c>
      <c r="M72" s="18">
        <f t="shared" si="9"/>
        <v>3</v>
      </c>
      <c r="N72" s="4">
        <v>0</v>
      </c>
      <c r="O72" s="4">
        <v>0</v>
      </c>
      <c r="P72" s="4">
        <v>0</v>
      </c>
      <c r="Q72" s="4">
        <v>16</v>
      </c>
      <c r="R72" s="4">
        <v>0</v>
      </c>
      <c r="S72" s="4">
        <v>0</v>
      </c>
      <c r="T72" s="4">
        <v>0</v>
      </c>
      <c r="U72" s="4">
        <f t="shared" si="12"/>
        <v>16</v>
      </c>
      <c r="V72" s="5">
        <f t="shared" si="11"/>
        <v>18.75</v>
      </c>
    </row>
    <row r="73" spans="1:22" ht="15.75">
      <c r="A73" s="1">
        <v>62</v>
      </c>
      <c r="B73" s="1" t="s">
        <v>77</v>
      </c>
      <c r="C73" s="1" t="s">
        <v>2</v>
      </c>
      <c r="D73" s="1" t="s">
        <v>31</v>
      </c>
      <c r="E73" s="4">
        <v>0</v>
      </c>
      <c r="F73" s="4">
        <v>2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f t="shared" si="8"/>
        <v>2</v>
      </c>
      <c r="M73" s="18">
        <f t="shared" si="9"/>
        <v>2</v>
      </c>
      <c r="N73" s="4">
        <v>0</v>
      </c>
      <c r="O73" s="4">
        <v>16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f t="shared" si="12"/>
        <v>16</v>
      </c>
      <c r="V73" s="5">
        <f t="shared" si="11"/>
        <v>12.5</v>
      </c>
    </row>
    <row r="74" spans="1:22" ht="15.75">
      <c r="A74" s="1">
        <v>63</v>
      </c>
      <c r="B74" s="1" t="s">
        <v>76</v>
      </c>
      <c r="C74" s="1" t="s">
        <v>2</v>
      </c>
      <c r="D74" s="1" t="s">
        <v>82</v>
      </c>
      <c r="E74" s="4">
        <v>0</v>
      </c>
      <c r="F74" s="4">
        <v>2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f t="shared" si="8"/>
        <v>2</v>
      </c>
      <c r="M74" s="18">
        <f t="shared" si="9"/>
        <v>2</v>
      </c>
      <c r="N74" s="4">
        <v>0</v>
      </c>
      <c r="O74" s="4">
        <v>16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f t="shared" si="12"/>
        <v>16</v>
      </c>
      <c r="V74" s="5">
        <f t="shared" si="11"/>
        <v>12.5</v>
      </c>
    </row>
    <row r="75" spans="1:22" ht="15.75">
      <c r="A75" s="1">
        <v>64</v>
      </c>
      <c r="B75" s="1" t="s">
        <v>128</v>
      </c>
      <c r="C75" s="1" t="s">
        <v>2</v>
      </c>
      <c r="D75" s="1" t="s">
        <v>79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1</v>
      </c>
      <c r="K75" s="4">
        <v>1</v>
      </c>
      <c r="L75" s="4">
        <f t="shared" si="8"/>
        <v>2</v>
      </c>
      <c r="M75" s="18">
        <f t="shared" si="9"/>
        <v>2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16</v>
      </c>
      <c r="T75" s="4">
        <v>16</v>
      </c>
      <c r="U75" s="4">
        <f t="shared" si="12"/>
        <v>32</v>
      </c>
      <c r="V75" s="5">
        <f t="shared" si="11"/>
        <v>6.25</v>
      </c>
    </row>
    <row r="76" spans="1:22" ht="15.75">
      <c r="A76" s="1">
        <v>65</v>
      </c>
      <c r="B76" s="1" t="s">
        <v>69</v>
      </c>
      <c r="C76" s="1" t="s">
        <v>2</v>
      </c>
      <c r="D76" s="1" t="s">
        <v>79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f>SUM(E76:K76)</f>
        <v>1</v>
      </c>
      <c r="M76" s="18">
        <f t="shared" si="9"/>
        <v>1</v>
      </c>
      <c r="N76" s="4">
        <v>0</v>
      </c>
      <c r="O76" s="4">
        <v>16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f t="shared" si="12"/>
        <v>16</v>
      </c>
      <c r="V76" s="5">
        <f>L76/U76*100</f>
        <v>6.25</v>
      </c>
    </row>
    <row r="77" spans="1:22" ht="15.75">
      <c r="A77" s="1">
        <v>66</v>
      </c>
      <c r="B77" s="1" t="s">
        <v>113</v>
      </c>
      <c r="C77" s="1" t="s">
        <v>2</v>
      </c>
      <c r="D77" s="1" t="s">
        <v>117</v>
      </c>
      <c r="E77" s="4">
        <v>0</v>
      </c>
      <c r="F77" s="4">
        <v>0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  <c r="L77" s="4">
        <f>SUM(E77:K77)</f>
        <v>1</v>
      </c>
      <c r="M77" s="18">
        <f t="shared" si="9"/>
        <v>1</v>
      </c>
      <c r="N77" s="4">
        <v>0</v>
      </c>
      <c r="O77" s="4">
        <v>0</v>
      </c>
      <c r="P77" s="4">
        <v>0</v>
      </c>
      <c r="Q77" s="4">
        <v>16</v>
      </c>
      <c r="R77" s="4">
        <v>0</v>
      </c>
      <c r="S77" s="4">
        <v>0</v>
      </c>
      <c r="T77" s="4">
        <v>0</v>
      </c>
      <c r="U77" s="4">
        <f t="shared" si="12"/>
        <v>16</v>
      </c>
      <c r="V77" s="5">
        <f>L77/U77*100</f>
        <v>6.25</v>
      </c>
    </row>
    <row r="78" spans="1:22" ht="15.75">
      <c r="A78" s="1">
        <v>67</v>
      </c>
      <c r="B78" s="1" t="s">
        <v>72</v>
      </c>
      <c r="C78" s="1" t="s">
        <v>2</v>
      </c>
      <c r="D78" s="1" t="s">
        <v>80</v>
      </c>
      <c r="E78" s="4">
        <v>0</v>
      </c>
      <c r="F78" s="6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f>SUM(E78:K78)</f>
        <v>0</v>
      </c>
      <c r="M78" s="18">
        <f t="shared" si="9"/>
        <v>0</v>
      </c>
      <c r="N78" s="4">
        <v>0</v>
      </c>
      <c r="O78" s="4">
        <v>16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f t="shared" si="12"/>
        <v>16</v>
      </c>
      <c r="V78" s="5">
        <f>L78/U78*100</f>
        <v>0</v>
      </c>
    </row>
    <row r="79" spans="1:22" ht="15.75">
      <c r="A79" s="1">
        <v>68</v>
      </c>
      <c r="B79" s="1" t="s">
        <v>60</v>
      </c>
      <c r="C79" s="1" t="s">
        <v>2</v>
      </c>
      <c r="D79" s="1" t="s">
        <v>13</v>
      </c>
      <c r="E79" s="6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f>SUM(E79:K79)</f>
        <v>0</v>
      </c>
      <c r="M79" s="18">
        <f t="shared" si="9"/>
        <v>0</v>
      </c>
      <c r="N79" s="4">
        <v>16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f t="shared" si="12"/>
        <v>16</v>
      </c>
      <c r="V79" s="5">
        <f>L79/U79*100</f>
        <v>0</v>
      </c>
    </row>
    <row r="80" spans="2:22" ht="15.75">
      <c r="B80" s="1" t="s">
        <v>122</v>
      </c>
      <c r="C80" s="1" t="s">
        <v>125</v>
      </c>
      <c r="D80" s="1" t="s">
        <v>5</v>
      </c>
      <c r="E80" s="2">
        <v>0</v>
      </c>
      <c r="F80" s="2">
        <v>0</v>
      </c>
      <c r="G80" s="2">
        <v>0</v>
      </c>
      <c r="H80" s="2">
        <v>0</v>
      </c>
      <c r="I80" s="4">
        <v>3</v>
      </c>
      <c r="J80" s="4">
        <v>3</v>
      </c>
      <c r="K80" s="4">
        <v>0</v>
      </c>
      <c r="L80" s="4">
        <f>SUM(E80:K80)</f>
        <v>6</v>
      </c>
      <c r="M80" s="18">
        <f t="shared" si="9"/>
        <v>6</v>
      </c>
      <c r="N80" s="2">
        <v>0</v>
      </c>
      <c r="O80" s="2">
        <v>0</v>
      </c>
      <c r="P80" s="2">
        <v>0</v>
      </c>
      <c r="Q80" s="2">
        <v>0</v>
      </c>
      <c r="R80" s="4">
        <v>16</v>
      </c>
      <c r="S80" s="4">
        <v>16</v>
      </c>
      <c r="T80" s="4">
        <v>0</v>
      </c>
      <c r="U80" s="4">
        <f t="shared" si="12"/>
        <v>32</v>
      </c>
      <c r="V80" s="5">
        <f>L80/U80*100</f>
        <v>18.75</v>
      </c>
    </row>
    <row r="81" spans="1:50" s="7" customFormat="1" ht="20.25">
      <c r="A81" s="17" t="s">
        <v>139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9"/>
      <c r="AK81" s="8"/>
      <c r="AL81" s="8"/>
      <c r="AM81" s="8"/>
      <c r="AN81" s="8"/>
      <c r="AO81" s="10"/>
      <c r="AP81" s="10"/>
      <c r="AQ81" s="10"/>
      <c r="AR81" s="10"/>
      <c r="AS81" s="10"/>
      <c r="AT81" s="10"/>
      <c r="AU81" s="10"/>
      <c r="AV81" s="10"/>
      <c r="AW81" s="10"/>
      <c r="AX81" s="11"/>
    </row>
    <row r="82" spans="1:50" s="19" customFormat="1" ht="15.75">
      <c r="A82" s="19">
        <v>1</v>
      </c>
      <c r="B82" s="19" t="s">
        <v>29</v>
      </c>
      <c r="C82" s="19" t="s">
        <v>0</v>
      </c>
      <c r="D82" s="19" t="s">
        <v>67</v>
      </c>
      <c r="E82" s="20">
        <v>14.5</v>
      </c>
      <c r="F82" s="20">
        <v>0</v>
      </c>
      <c r="G82" s="20">
        <v>12.5</v>
      </c>
      <c r="H82" s="20">
        <v>14.5</v>
      </c>
      <c r="I82" s="20">
        <v>13</v>
      </c>
      <c r="J82" s="20">
        <v>13.5</v>
      </c>
      <c r="K82" s="20">
        <v>14</v>
      </c>
      <c r="L82" s="20">
        <f aca="true" t="shared" si="13" ref="L82:L90">SUM(E82:K82)</f>
        <v>82</v>
      </c>
      <c r="M82" s="18">
        <f aca="true" t="shared" si="14" ref="M82:M90">LARGE((E82:K82),1)+LARGE((E82:K82),2)+LARGE((E82:K82),3)+LARGE((E82:K82),4)+LARGE((E82:K82),5)</f>
        <v>69.5</v>
      </c>
      <c r="N82" s="20">
        <v>16</v>
      </c>
      <c r="O82" s="20">
        <v>0</v>
      </c>
      <c r="P82" s="20">
        <v>16</v>
      </c>
      <c r="Q82" s="20">
        <v>16</v>
      </c>
      <c r="R82" s="20">
        <v>16</v>
      </c>
      <c r="S82" s="20">
        <v>16</v>
      </c>
      <c r="T82" s="20">
        <v>16</v>
      </c>
      <c r="U82" s="20">
        <f aca="true" t="shared" si="15" ref="U82:U90">SUM(N82:T82)</f>
        <v>96</v>
      </c>
      <c r="V82" s="21">
        <f aca="true" t="shared" si="16" ref="V82:V90">L82/U82*100</f>
        <v>85.41666666666666</v>
      </c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1"/>
    </row>
    <row r="83" spans="1:50" s="19" customFormat="1" ht="15.75">
      <c r="A83" s="19">
        <v>2</v>
      </c>
      <c r="B83" s="19" t="s">
        <v>81</v>
      </c>
      <c r="C83" s="19" t="s">
        <v>0</v>
      </c>
      <c r="D83" s="19" t="s">
        <v>1</v>
      </c>
      <c r="E83" s="20">
        <v>0</v>
      </c>
      <c r="F83" s="20">
        <v>12</v>
      </c>
      <c r="G83" s="20">
        <v>13</v>
      </c>
      <c r="H83" s="20">
        <v>0</v>
      </c>
      <c r="I83" s="20">
        <v>13</v>
      </c>
      <c r="J83" s="20">
        <v>13.5</v>
      </c>
      <c r="K83" s="20">
        <v>13</v>
      </c>
      <c r="L83" s="20">
        <f t="shared" si="13"/>
        <v>64.5</v>
      </c>
      <c r="M83" s="18">
        <f t="shared" si="14"/>
        <v>64.5</v>
      </c>
      <c r="N83" s="20">
        <v>0</v>
      </c>
      <c r="O83" s="20">
        <v>16</v>
      </c>
      <c r="P83" s="20">
        <v>16</v>
      </c>
      <c r="Q83" s="20">
        <v>0</v>
      </c>
      <c r="R83" s="20">
        <v>16</v>
      </c>
      <c r="S83" s="20">
        <v>16</v>
      </c>
      <c r="T83" s="20">
        <v>16</v>
      </c>
      <c r="U83" s="20">
        <f t="shared" si="15"/>
        <v>80</v>
      </c>
      <c r="V83" s="21">
        <f t="shared" si="16"/>
        <v>80.625</v>
      </c>
      <c r="W83" s="20">
        <v>13.5</v>
      </c>
      <c r="X83" s="20">
        <v>13</v>
      </c>
      <c r="Y83" s="20">
        <v>13</v>
      </c>
      <c r="Z83" s="20">
        <v>13</v>
      </c>
      <c r="AA83" s="20">
        <v>12</v>
      </c>
      <c r="AB83" s="20"/>
      <c r="AC83" s="20"/>
      <c r="AD83" s="20"/>
      <c r="AE83" s="20"/>
      <c r="AF83" s="20"/>
      <c r="AG83" s="20"/>
      <c r="AH83" s="20"/>
      <c r="AI83" s="20"/>
      <c r="AJ83" s="21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1"/>
    </row>
    <row r="84" spans="1:50" s="19" customFormat="1" ht="15.75">
      <c r="A84" s="19">
        <v>3</v>
      </c>
      <c r="B84" s="19" t="s">
        <v>9</v>
      </c>
      <c r="C84" s="19" t="s">
        <v>0</v>
      </c>
      <c r="D84" s="19" t="s">
        <v>36</v>
      </c>
      <c r="E84" s="20">
        <v>13</v>
      </c>
      <c r="F84" s="20">
        <v>0</v>
      </c>
      <c r="G84" s="20">
        <v>12.5</v>
      </c>
      <c r="H84" s="20">
        <v>12.5</v>
      </c>
      <c r="I84" s="20">
        <v>13</v>
      </c>
      <c r="J84" s="20">
        <v>13.5</v>
      </c>
      <c r="K84" s="20">
        <v>0</v>
      </c>
      <c r="L84" s="20">
        <f t="shared" si="13"/>
        <v>64.5</v>
      </c>
      <c r="M84" s="18">
        <f t="shared" si="14"/>
        <v>64.5</v>
      </c>
      <c r="N84" s="20">
        <v>16</v>
      </c>
      <c r="O84" s="20">
        <v>0</v>
      </c>
      <c r="P84" s="20">
        <v>16</v>
      </c>
      <c r="Q84" s="20">
        <v>16</v>
      </c>
      <c r="R84" s="20">
        <v>16</v>
      </c>
      <c r="S84" s="20">
        <v>16</v>
      </c>
      <c r="T84" s="20">
        <v>0</v>
      </c>
      <c r="U84" s="20">
        <f t="shared" si="15"/>
        <v>80</v>
      </c>
      <c r="V84" s="21">
        <f t="shared" si="16"/>
        <v>80.625</v>
      </c>
      <c r="W84" s="20">
        <v>13.5</v>
      </c>
      <c r="X84" s="20">
        <v>13</v>
      </c>
      <c r="Y84" s="20">
        <v>13</v>
      </c>
      <c r="Z84" s="20">
        <v>12.5</v>
      </c>
      <c r="AA84" s="20">
        <v>12.5</v>
      </c>
      <c r="AB84" s="20"/>
      <c r="AC84" s="20"/>
      <c r="AD84" s="20"/>
      <c r="AE84" s="20"/>
      <c r="AF84" s="20"/>
      <c r="AG84" s="20"/>
      <c r="AH84" s="20"/>
      <c r="AI84" s="20"/>
      <c r="AJ84" s="21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1"/>
    </row>
    <row r="85" spans="1:48" ht="15.75">
      <c r="A85" s="1">
        <v>4</v>
      </c>
      <c r="B85" s="1" t="s">
        <v>30</v>
      </c>
      <c r="C85" s="1" t="s">
        <v>0</v>
      </c>
      <c r="D85" s="1" t="s">
        <v>44</v>
      </c>
      <c r="E85" s="4">
        <v>12.5</v>
      </c>
      <c r="F85" s="4">
        <v>14.5</v>
      </c>
      <c r="G85" s="4">
        <v>14.5</v>
      </c>
      <c r="H85" s="4">
        <v>0</v>
      </c>
      <c r="I85" s="4">
        <v>0</v>
      </c>
      <c r="J85" s="4">
        <v>14</v>
      </c>
      <c r="K85" s="4">
        <v>0</v>
      </c>
      <c r="L85" s="4">
        <f t="shared" si="13"/>
        <v>55.5</v>
      </c>
      <c r="M85" s="18">
        <f t="shared" si="14"/>
        <v>55.5</v>
      </c>
      <c r="N85" s="4">
        <v>16</v>
      </c>
      <c r="O85" s="4">
        <v>16</v>
      </c>
      <c r="P85" s="4">
        <v>16</v>
      </c>
      <c r="Q85" s="4">
        <v>0</v>
      </c>
      <c r="R85" s="4">
        <v>0</v>
      </c>
      <c r="S85" s="4">
        <v>16</v>
      </c>
      <c r="T85" s="4">
        <v>0</v>
      </c>
      <c r="U85" s="4">
        <f t="shared" si="15"/>
        <v>64</v>
      </c>
      <c r="V85" s="5">
        <f t="shared" si="16"/>
        <v>86.71875</v>
      </c>
      <c r="AU85" s="4"/>
      <c r="AV85" s="4"/>
    </row>
    <row r="86" spans="1:22" ht="15.75">
      <c r="A86" s="1">
        <v>5</v>
      </c>
      <c r="B86" s="1" t="s">
        <v>55</v>
      </c>
      <c r="C86" s="1" t="s">
        <v>0</v>
      </c>
      <c r="D86" s="1" t="s">
        <v>1</v>
      </c>
      <c r="E86" s="4">
        <v>12.5</v>
      </c>
      <c r="F86" s="4">
        <v>10</v>
      </c>
      <c r="G86" s="4">
        <v>11.5</v>
      </c>
      <c r="H86" s="4">
        <v>0</v>
      </c>
      <c r="I86" s="4">
        <v>0</v>
      </c>
      <c r="J86" s="4">
        <v>0</v>
      </c>
      <c r="K86" s="4">
        <v>0</v>
      </c>
      <c r="L86" s="4">
        <f t="shared" si="13"/>
        <v>34</v>
      </c>
      <c r="M86" s="18">
        <f t="shared" si="14"/>
        <v>34</v>
      </c>
      <c r="N86" s="4">
        <v>16</v>
      </c>
      <c r="O86" s="4">
        <v>16</v>
      </c>
      <c r="P86" s="4">
        <v>16</v>
      </c>
      <c r="Q86" s="4">
        <v>0</v>
      </c>
      <c r="R86" s="4">
        <v>0</v>
      </c>
      <c r="S86" s="4">
        <v>0</v>
      </c>
      <c r="T86" s="4">
        <v>0</v>
      </c>
      <c r="U86" s="4">
        <f t="shared" si="15"/>
        <v>48</v>
      </c>
      <c r="V86" s="5">
        <f t="shared" si="16"/>
        <v>70.83333333333334</v>
      </c>
    </row>
    <row r="87" spans="1:22" ht="15.75">
      <c r="A87" s="1">
        <v>6</v>
      </c>
      <c r="B87" s="1" t="s">
        <v>103</v>
      </c>
      <c r="C87" s="1" t="s">
        <v>0</v>
      </c>
      <c r="D87" s="1" t="s">
        <v>54</v>
      </c>
      <c r="E87" s="4">
        <v>0</v>
      </c>
      <c r="F87" s="4">
        <v>0</v>
      </c>
      <c r="G87" s="4">
        <v>6</v>
      </c>
      <c r="H87" s="4">
        <v>5.5</v>
      </c>
      <c r="I87" s="4">
        <v>0</v>
      </c>
      <c r="J87" s="4">
        <v>8</v>
      </c>
      <c r="K87" s="4">
        <v>0</v>
      </c>
      <c r="L87" s="4">
        <f t="shared" si="13"/>
        <v>19.5</v>
      </c>
      <c r="M87" s="18">
        <f t="shared" si="14"/>
        <v>19.5</v>
      </c>
      <c r="N87" s="4">
        <v>0</v>
      </c>
      <c r="O87" s="4">
        <v>0</v>
      </c>
      <c r="P87" s="4">
        <v>16</v>
      </c>
      <c r="Q87" s="4">
        <v>16</v>
      </c>
      <c r="R87" s="4">
        <v>0</v>
      </c>
      <c r="S87" s="4">
        <v>16</v>
      </c>
      <c r="T87" s="4">
        <v>0</v>
      </c>
      <c r="U87" s="4">
        <f t="shared" si="15"/>
        <v>48</v>
      </c>
      <c r="V87" s="5">
        <f t="shared" si="16"/>
        <v>40.625</v>
      </c>
    </row>
    <row r="88" spans="1:48" ht="15.75">
      <c r="A88" s="1">
        <v>7</v>
      </c>
      <c r="B88" s="1" t="s">
        <v>43</v>
      </c>
      <c r="C88" s="1" t="s">
        <v>0</v>
      </c>
      <c r="D88" s="1" t="s">
        <v>44</v>
      </c>
      <c r="E88" s="4">
        <v>12.5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f t="shared" si="13"/>
        <v>12.5</v>
      </c>
      <c r="M88" s="18">
        <f t="shared" si="14"/>
        <v>12.5</v>
      </c>
      <c r="N88" s="4">
        <v>16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f t="shared" si="15"/>
        <v>16</v>
      </c>
      <c r="V88" s="5">
        <f t="shared" si="16"/>
        <v>78.125</v>
      </c>
      <c r="AU88" s="4"/>
      <c r="AV88" s="4"/>
    </row>
    <row r="89" spans="1:22" ht="15.75">
      <c r="A89" s="1">
        <v>8</v>
      </c>
      <c r="B89" s="1" t="s">
        <v>59</v>
      </c>
      <c r="C89" s="1" t="s">
        <v>0</v>
      </c>
      <c r="D89" s="1" t="s">
        <v>54</v>
      </c>
      <c r="E89" s="4">
        <v>6.5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f t="shared" si="13"/>
        <v>6.5</v>
      </c>
      <c r="M89" s="18">
        <f t="shared" si="14"/>
        <v>6.5</v>
      </c>
      <c r="N89" s="4">
        <v>16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f t="shared" si="15"/>
        <v>16</v>
      </c>
      <c r="V89" s="5">
        <f t="shared" si="16"/>
        <v>40.625</v>
      </c>
    </row>
    <row r="90" spans="1:22" ht="15.75">
      <c r="A90" s="1">
        <v>9</v>
      </c>
      <c r="B90" s="1" t="s">
        <v>94</v>
      </c>
      <c r="C90" s="1" t="s">
        <v>0</v>
      </c>
      <c r="D90" s="1" t="s">
        <v>54</v>
      </c>
      <c r="E90" s="4">
        <v>0</v>
      </c>
      <c r="F90" s="4">
        <v>0</v>
      </c>
      <c r="G90" s="4">
        <v>3.5</v>
      </c>
      <c r="H90" s="4">
        <v>0</v>
      </c>
      <c r="I90" s="4">
        <v>0</v>
      </c>
      <c r="J90" s="4">
        <v>0</v>
      </c>
      <c r="K90" s="4">
        <v>0</v>
      </c>
      <c r="L90" s="4">
        <f t="shared" si="13"/>
        <v>3.5</v>
      </c>
      <c r="M90" s="18">
        <f t="shared" si="14"/>
        <v>3.5</v>
      </c>
      <c r="N90" s="4">
        <v>0</v>
      </c>
      <c r="O90" s="4">
        <v>0</v>
      </c>
      <c r="P90" s="4">
        <v>16</v>
      </c>
      <c r="Q90" s="4">
        <v>0</v>
      </c>
      <c r="R90" s="4">
        <v>0</v>
      </c>
      <c r="S90" s="4">
        <v>0</v>
      </c>
      <c r="T90" s="4">
        <v>0</v>
      </c>
      <c r="U90" s="4">
        <f t="shared" si="15"/>
        <v>16</v>
      </c>
      <c r="V90" s="5">
        <f t="shared" si="16"/>
        <v>21.875</v>
      </c>
    </row>
    <row r="91" spans="1:50" s="7" customFormat="1" ht="20.25">
      <c r="A91" s="17" t="s">
        <v>138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9"/>
      <c r="AK91" s="8"/>
      <c r="AL91" s="8"/>
      <c r="AM91" s="8"/>
      <c r="AN91" s="8"/>
      <c r="AO91" s="10"/>
      <c r="AP91" s="10"/>
      <c r="AQ91" s="10"/>
      <c r="AR91" s="10"/>
      <c r="AS91" s="10"/>
      <c r="AT91" s="10"/>
      <c r="AU91" s="10"/>
      <c r="AV91" s="10"/>
      <c r="AW91" s="10"/>
      <c r="AX91" s="11"/>
    </row>
    <row r="92" spans="1:50" s="19" customFormat="1" ht="15.75">
      <c r="A92" s="19">
        <v>1</v>
      </c>
      <c r="B92" s="19" t="s">
        <v>56</v>
      </c>
      <c r="C92" s="19" t="s">
        <v>18</v>
      </c>
      <c r="D92" s="19" t="s">
        <v>42</v>
      </c>
      <c r="E92" s="20">
        <v>8</v>
      </c>
      <c r="F92" s="20">
        <v>9</v>
      </c>
      <c r="G92" s="20">
        <v>9</v>
      </c>
      <c r="H92" s="20">
        <v>8</v>
      </c>
      <c r="I92" s="20">
        <v>9</v>
      </c>
      <c r="J92" s="20">
        <v>0</v>
      </c>
      <c r="K92" s="20">
        <v>9.5</v>
      </c>
      <c r="L92" s="20">
        <f>SUM(E92:K92)</f>
        <v>52.5</v>
      </c>
      <c r="M92" s="18">
        <f>LARGE((E92:K92),1)+LARGE((E92:K92),2)+LARGE((E92:K92),3)+LARGE((E92:K92),4)+LARGE((E92:K92),5)</f>
        <v>44.5</v>
      </c>
      <c r="N92" s="20">
        <v>16</v>
      </c>
      <c r="O92" s="20">
        <v>16</v>
      </c>
      <c r="P92" s="20">
        <v>16</v>
      </c>
      <c r="Q92" s="20">
        <v>16</v>
      </c>
      <c r="R92" s="20">
        <v>16</v>
      </c>
      <c r="S92" s="20">
        <v>0</v>
      </c>
      <c r="T92" s="20">
        <v>16</v>
      </c>
      <c r="U92" s="20">
        <f>SUM(N92:T92)</f>
        <v>96</v>
      </c>
      <c r="V92" s="21">
        <f>L92/U92*100</f>
        <v>54.6875</v>
      </c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1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1"/>
    </row>
    <row r="93" spans="1:50" s="19" customFormat="1" ht="15.75">
      <c r="A93" s="19">
        <v>2</v>
      </c>
      <c r="B93" s="19" t="s">
        <v>38</v>
      </c>
      <c r="C93" s="19" t="s">
        <v>18</v>
      </c>
      <c r="D93" s="19" t="s">
        <v>17</v>
      </c>
      <c r="E93" s="20">
        <v>9.5</v>
      </c>
      <c r="F93" s="20">
        <v>0</v>
      </c>
      <c r="G93" s="20">
        <v>10.5</v>
      </c>
      <c r="H93" s="20">
        <v>11.5</v>
      </c>
      <c r="I93" s="20">
        <v>0</v>
      </c>
      <c r="J93" s="20">
        <v>12.5</v>
      </c>
      <c r="K93" s="20">
        <v>0</v>
      </c>
      <c r="L93" s="20">
        <f>SUM(E93:K93)</f>
        <v>44</v>
      </c>
      <c r="M93" s="18">
        <f>LARGE((E93:K93),1)+LARGE((E93:K93),2)+LARGE((E93:K93),3)+LARGE((E93:K93),4)+LARGE((E93:K93),5)</f>
        <v>44</v>
      </c>
      <c r="N93" s="20">
        <v>16</v>
      </c>
      <c r="O93" s="20">
        <v>0</v>
      </c>
      <c r="P93" s="20">
        <v>16</v>
      </c>
      <c r="Q93" s="20">
        <v>16</v>
      </c>
      <c r="R93" s="20">
        <v>0</v>
      </c>
      <c r="S93" s="20">
        <v>16</v>
      </c>
      <c r="T93" s="20">
        <v>0</v>
      </c>
      <c r="U93" s="20">
        <f>SUM(N93:T93)</f>
        <v>64</v>
      </c>
      <c r="V93" s="21">
        <f>L93/U93*100</f>
        <v>68.75</v>
      </c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1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1"/>
    </row>
    <row r="94" spans="1:22" ht="15.75">
      <c r="A94" s="1">
        <v>3</v>
      </c>
      <c r="B94" s="1" t="s">
        <v>19</v>
      </c>
      <c r="C94" s="1" t="s">
        <v>18</v>
      </c>
      <c r="D94" s="1" t="s">
        <v>17</v>
      </c>
      <c r="E94" s="4">
        <v>11</v>
      </c>
      <c r="F94" s="4">
        <v>11</v>
      </c>
      <c r="G94" s="4">
        <v>0</v>
      </c>
      <c r="H94" s="4">
        <v>0</v>
      </c>
      <c r="I94" s="4">
        <v>0</v>
      </c>
      <c r="J94" s="4">
        <v>10</v>
      </c>
      <c r="K94" s="4">
        <v>0</v>
      </c>
      <c r="L94" s="4">
        <f>SUM(E94:K94)</f>
        <v>32</v>
      </c>
      <c r="M94" s="18">
        <f>LARGE((E94:K94),1)+LARGE((E94:K94),2)+LARGE((E94:K94),3)+LARGE((E94:K94),4)+LARGE((E94:K94),5)</f>
        <v>32</v>
      </c>
      <c r="N94" s="4">
        <v>16</v>
      </c>
      <c r="O94" s="4">
        <v>16</v>
      </c>
      <c r="P94" s="4">
        <v>0</v>
      </c>
      <c r="Q94" s="4">
        <v>0</v>
      </c>
      <c r="R94" s="4">
        <v>0</v>
      </c>
      <c r="S94" s="4">
        <v>16</v>
      </c>
      <c r="T94" s="4">
        <v>0</v>
      </c>
      <c r="U94" s="4">
        <f>SUM(N94:T94)</f>
        <v>48</v>
      </c>
      <c r="V94" s="5">
        <f>L94/U94*100</f>
        <v>66.66666666666666</v>
      </c>
    </row>
    <row r="95" spans="1:50" s="12" customFormat="1" ht="20.25">
      <c r="A95" s="17" t="s">
        <v>140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5"/>
      <c r="AK95" s="14"/>
      <c r="AL95" s="14"/>
      <c r="AM95" s="14"/>
      <c r="AN95" s="14"/>
      <c r="AO95" s="13"/>
      <c r="AP95" s="13"/>
      <c r="AQ95" s="13"/>
      <c r="AR95" s="13"/>
      <c r="AS95" s="13"/>
      <c r="AT95" s="13"/>
      <c r="AU95" s="13"/>
      <c r="AV95" s="13"/>
      <c r="AW95" s="13"/>
      <c r="AX95" s="16"/>
    </row>
    <row r="96" spans="1:50" s="19" customFormat="1" ht="15.75">
      <c r="A96" s="19">
        <v>1</v>
      </c>
      <c r="B96" s="19" t="s">
        <v>83</v>
      </c>
      <c r="C96" s="19" t="s">
        <v>37</v>
      </c>
      <c r="D96" s="19" t="s">
        <v>82</v>
      </c>
      <c r="E96" s="20">
        <v>0</v>
      </c>
      <c r="F96" s="20">
        <v>10</v>
      </c>
      <c r="G96" s="20">
        <v>10</v>
      </c>
      <c r="H96" s="20">
        <v>0</v>
      </c>
      <c r="I96" s="20">
        <v>10</v>
      </c>
      <c r="J96" s="20">
        <v>11</v>
      </c>
      <c r="K96" s="20">
        <v>11</v>
      </c>
      <c r="L96" s="20">
        <f aca="true" t="shared" si="17" ref="L96:L101">SUM(E96:K96)</f>
        <v>52</v>
      </c>
      <c r="M96" s="18">
        <f aca="true" t="shared" si="18" ref="M96:M101">LARGE((E96:K96),1)+LARGE((E96:K96),2)+LARGE((E96:K96),3)+LARGE((E96:K96),4)+LARGE((E96:K96),5)</f>
        <v>52</v>
      </c>
      <c r="N96" s="20">
        <v>0</v>
      </c>
      <c r="O96" s="20">
        <v>16</v>
      </c>
      <c r="P96" s="20">
        <v>16</v>
      </c>
      <c r="Q96" s="20">
        <v>0</v>
      </c>
      <c r="R96" s="20">
        <v>16</v>
      </c>
      <c r="S96" s="20">
        <v>16</v>
      </c>
      <c r="T96" s="20">
        <v>16</v>
      </c>
      <c r="U96" s="20">
        <f aca="true" t="shared" si="19" ref="U96:U101">SUM(N96:T96)</f>
        <v>80</v>
      </c>
      <c r="V96" s="21">
        <f aca="true" t="shared" si="20" ref="V96:V101">L96/U96*100</f>
        <v>65</v>
      </c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1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1"/>
    </row>
    <row r="97" spans="1:50" s="19" customFormat="1" ht="15.75">
      <c r="A97" s="19">
        <v>2</v>
      </c>
      <c r="B97" s="19" t="s">
        <v>32</v>
      </c>
      <c r="C97" s="19" t="s">
        <v>37</v>
      </c>
      <c r="D97" s="19" t="s">
        <v>5</v>
      </c>
      <c r="E97" s="20">
        <v>6</v>
      </c>
      <c r="F97" s="20">
        <v>7.5</v>
      </c>
      <c r="G97" s="20">
        <v>7.5</v>
      </c>
      <c r="H97" s="20">
        <v>9.5</v>
      </c>
      <c r="I97" s="20">
        <v>0</v>
      </c>
      <c r="J97" s="20">
        <v>0</v>
      </c>
      <c r="K97" s="20">
        <v>0</v>
      </c>
      <c r="L97" s="20">
        <f t="shared" si="17"/>
        <v>30.5</v>
      </c>
      <c r="M97" s="18">
        <f t="shared" si="18"/>
        <v>30.5</v>
      </c>
      <c r="N97" s="20">
        <v>16</v>
      </c>
      <c r="O97" s="20">
        <v>16</v>
      </c>
      <c r="P97" s="20">
        <v>16</v>
      </c>
      <c r="Q97" s="20">
        <v>16</v>
      </c>
      <c r="R97" s="20">
        <v>0</v>
      </c>
      <c r="S97" s="20">
        <v>0</v>
      </c>
      <c r="T97" s="20">
        <v>0</v>
      </c>
      <c r="U97" s="20">
        <f t="shared" si="19"/>
        <v>64</v>
      </c>
      <c r="V97" s="21">
        <f t="shared" si="20"/>
        <v>47.65625</v>
      </c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1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1"/>
    </row>
    <row r="98" spans="1:50" s="19" customFormat="1" ht="15.75">
      <c r="A98" s="19">
        <v>3</v>
      </c>
      <c r="B98" s="19" t="s">
        <v>51</v>
      </c>
      <c r="C98" s="19" t="s">
        <v>37</v>
      </c>
      <c r="D98" s="19" t="s">
        <v>86</v>
      </c>
      <c r="E98" s="20">
        <v>4</v>
      </c>
      <c r="F98" s="20">
        <v>5</v>
      </c>
      <c r="G98" s="20">
        <v>5</v>
      </c>
      <c r="H98" s="20">
        <v>0</v>
      </c>
      <c r="I98" s="20">
        <v>6</v>
      </c>
      <c r="J98" s="20">
        <v>0</v>
      </c>
      <c r="K98" s="20">
        <v>0</v>
      </c>
      <c r="L98" s="20">
        <f t="shared" si="17"/>
        <v>20</v>
      </c>
      <c r="M98" s="18">
        <f t="shared" si="18"/>
        <v>20</v>
      </c>
      <c r="N98" s="20">
        <v>16</v>
      </c>
      <c r="O98" s="20">
        <v>16</v>
      </c>
      <c r="P98" s="20">
        <v>16</v>
      </c>
      <c r="Q98" s="20">
        <v>0</v>
      </c>
      <c r="R98" s="20">
        <v>16</v>
      </c>
      <c r="S98" s="20">
        <v>0</v>
      </c>
      <c r="T98" s="20">
        <v>0</v>
      </c>
      <c r="U98" s="20">
        <f t="shared" si="19"/>
        <v>64</v>
      </c>
      <c r="V98" s="21">
        <f t="shared" si="20"/>
        <v>31.25</v>
      </c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1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1"/>
    </row>
    <row r="99" spans="1:50" s="19" customFormat="1" ht="15.75">
      <c r="A99" s="19">
        <v>4</v>
      </c>
      <c r="B99" s="19" t="s">
        <v>118</v>
      </c>
      <c r="C99" s="19" t="s">
        <v>37</v>
      </c>
      <c r="D99" s="19" t="s">
        <v>13</v>
      </c>
      <c r="E99" s="20">
        <v>0</v>
      </c>
      <c r="F99" s="20">
        <v>0</v>
      </c>
      <c r="G99" s="20">
        <v>4</v>
      </c>
      <c r="H99" s="20">
        <v>3.5</v>
      </c>
      <c r="I99" s="20">
        <v>4.5</v>
      </c>
      <c r="J99" s="20">
        <v>3</v>
      </c>
      <c r="K99" s="20">
        <v>3.5</v>
      </c>
      <c r="L99" s="20">
        <f t="shared" si="17"/>
        <v>18.5</v>
      </c>
      <c r="M99" s="18">
        <f t="shared" si="18"/>
        <v>18.5</v>
      </c>
      <c r="N99" s="20">
        <v>0</v>
      </c>
      <c r="O99" s="20">
        <v>0</v>
      </c>
      <c r="P99" s="20">
        <v>16</v>
      </c>
      <c r="Q99" s="20">
        <v>16</v>
      </c>
      <c r="R99" s="20">
        <v>16</v>
      </c>
      <c r="S99" s="20">
        <v>16</v>
      </c>
      <c r="T99" s="20">
        <v>16</v>
      </c>
      <c r="U99" s="20">
        <f t="shared" si="19"/>
        <v>80</v>
      </c>
      <c r="V99" s="21">
        <f t="shared" si="20"/>
        <v>23.125</v>
      </c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1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1"/>
    </row>
    <row r="100" spans="1:22" ht="15.75">
      <c r="A100" s="1">
        <v>5</v>
      </c>
      <c r="B100" s="1" t="s">
        <v>64</v>
      </c>
      <c r="C100" s="1" t="s">
        <v>37</v>
      </c>
      <c r="D100" s="1" t="s">
        <v>8</v>
      </c>
      <c r="E100" s="4">
        <v>2</v>
      </c>
      <c r="F100" s="4">
        <v>0</v>
      </c>
      <c r="G100" s="4">
        <v>0</v>
      </c>
      <c r="H100" s="4">
        <v>0</v>
      </c>
      <c r="I100" s="4">
        <v>0</v>
      </c>
      <c r="J100" s="4">
        <v>4</v>
      </c>
      <c r="K100" s="4">
        <v>5</v>
      </c>
      <c r="L100" s="4">
        <f t="shared" si="17"/>
        <v>11</v>
      </c>
      <c r="M100" s="18">
        <f t="shared" si="18"/>
        <v>11</v>
      </c>
      <c r="N100" s="4">
        <v>16</v>
      </c>
      <c r="O100" s="4">
        <v>0</v>
      </c>
      <c r="P100" s="4">
        <v>0</v>
      </c>
      <c r="Q100" s="4">
        <v>0</v>
      </c>
      <c r="R100" s="4">
        <v>0</v>
      </c>
      <c r="S100" s="4">
        <v>16</v>
      </c>
      <c r="T100" s="4">
        <v>16</v>
      </c>
      <c r="U100" s="4">
        <f t="shared" si="19"/>
        <v>48</v>
      </c>
      <c r="V100" s="5">
        <f t="shared" si="20"/>
        <v>22.916666666666664</v>
      </c>
    </row>
    <row r="101" spans="1:22" ht="15.75">
      <c r="A101" s="1">
        <v>6</v>
      </c>
      <c r="B101" s="1" t="s">
        <v>52</v>
      </c>
      <c r="C101" s="1" t="s">
        <v>37</v>
      </c>
      <c r="D101" s="1" t="s">
        <v>5</v>
      </c>
      <c r="E101" s="4">
        <v>1</v>
      </c>
      <c r="F101" s="4">
        <v>0</v>
      </c>
      <c r="G101" s="4">
        <v>1</v>
      </c>
      <c r="H101" s="4">
        <v>2</v>
      </c>
      <c r="I101" s="4">
        <v>1.5</v>
      </c>
      <c r="J101" s="4">
        <v>3</v>
      </c>
      <c r="K101" s="4">
        <v>0</v>
      </c>
      <c r="L101" s="4">
        <f t="shared" si="17"/>
        <v>8.5</v>
      </c>
      <c r="M101" s="18">
        <f t="shared" si="18"/>
        <v>8.5</v>
      </c>
      <c r="N101" s="4">
        <v>16</v>
      </c>
      <c r="O101" s="4">
        <v>0</v>
      </c>
      <c r="P101" s="4">
        <v>16</v>
      </c>
      <c r="Q101" s="4">
        <v>16</v>
      </c>
      <c r="R101" s="4">
        <v>16</v>
      </c>
      <c r="S101" s="4">
        <v>16</v>
      </c>
      <c r="T101" s="4">
        <v>0</v>
      </c>
      <c r="U101" s="4">
        <f t="shared" si="19"/>
        <v>80</v>
      </c>
      <c r="V101" s="5">
        <f t="shared" si="20"/>
        <v>10.625</v>
      </c>
    </row>
    <row r="102" spans="1:50" s="7" customFormat="1" ht="20.25">
      <c r="A102" s="17" t="s">
        <v>141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9"/>
      <c r="AK102" s="8"/>
      <c r="AL102" s="8"/>
      <c r="AM102" s="8"/>
      <c r="AN102" s="8"/>
      <c r="AO102" s="10"/>
      <c r="AP102" s="10"/>
      <c r="AQ102" s="10"/>
      <c r="AR102" s="10"/>
      <c r="AS102" s="10"/>
      <c r="AT102" s="10"/>
      <c r="AU102" s="10"/>
      <c r="AV102" s="10"/>
      <c r="AW102" s="10"/>
      <c r="AX102" s="11"/>
    </row>
    <row r="103" spans="2:22" ht="15.75">
      <c r="B103" s="1" t="s">
        <v>106</v>
      </c>
      <c r="C103" s="1" t="s">
        <v>115</v>
      </c>
      <c r="D103" s="1" t="s">
        <v>1</v>
      </c>
      <c r="E103" s="4">
        <v>0</v>
      </c>
      <c r="F103" s="4">
        <v>0</v>
      </c>
      <c r="G103" s="4">
        <v>0</v>
      </c>
      <c r="H103" s="4">
        <v>2</v>
      </c>
      <c r="I103" s="4">
        <v>3</v>
      </c>
      <c r="J103" s="4">
        <v>0</v>
      </c>
      <c r="K103" s="4">
        <v>2.5</v>
      </c>
      <c r="L103" s="4">
        <f aca="true" t="shared" si="21" ref="L103:L108">SUM(E103:K103)</f>
        <v>7.5</v>
      </c>
      <c r="M103" s="18">
        <f>LARGE((E103:K103),1)+LARGE((E103:K103),2)+LARGE((E103:K103),3)+LARGE((E103:K103),4)+LARGE((E103:K103),5)</f>
        <v>7.5</v>
      </c>
      <c r="N103" s="4">
        <v>0</v>
      </c>
      <c r="O103" s="4">
        <v>0</v>
      </c>
      <c r="P103" s="4">
        <v>0</v>
      </c>
      <c r="Q103" s="4">
        <v>16</v>
      </c>
      <c r="R103" s="4">
        <v>16</v>
      </c>
      <c r="S103" s="4">
        <v>0</v>
      </c>
      <c r="T103" s="4">
        <v>16</v>
      </c>
      <c r="U103" s="4">
        <f aca="true" t="shared" si="22" ref="U103:U108">SUM(N103:T103)</f>
        <v>48</v>
      </c>
      <c r="V103" s="5">
        <f>L103/U103*100</f>
        <v>15.625</v>
      </c>
    </row>
    <row r="104" spans="2:22" ht="15.75">
      <c r="B104" s="1" t="s">
        <v>107</v>
      </c>
      <c r="C104" s="1" t="s">
        <v>115</v>
      </c>
      <c r="D104" s="1" t="s">
        <v>1</v>
      </c>
      <c r="E104" s="4">
        <v>0</v>
      </c>
      <c r="F104" s="4">
        <v>0</v>
      </c>
      <c r="G104" s="4">
        <v>0</v>
      </c>
      <c r="H104" s="4">
        <v>2</v>
      </c>
      <c r="I104" s="4">
        <v>0</v>
      </c>
      <c r="J104" s="4">
        <v>0</v>
      </c>
      <c r="K104" s="4">
        <v>3</v>
      </c>
      <c r="L104" s="4">
        <f t="shared" si="21"/>
        <v>5</v>
      </c>
      <c r="M104" s="18">
        <f>LARGE((E104:K104),1)+LARGE((E104:K104),2)+LARGE((E104:K104),3)+LARGE((E104:K104),4)+LARGE((E104:K104),5)</f>
        <v>5</v>
      </c>
      <c r="N104" s="4">
        <v>0</v>
      </c>
      <c r="O104" s="4">
        <v>0</v>
      </c>
      <c r="P104" s="4">
        <v>0</v>
      </c>
      <c r="Q104" s="4">
        <v>16</v>
      </c>
      <c r="R104" s="4">
        <v>16</v>
      </c>
      <c r="S104" s="4">
        <v>0</v>
      </c>
      <c r="T104" s="4">
        <v>16</v>
      </c>
      <c r="U104" s="4">
        <f t="shared" si="22"/>
        <v>48</v>
      </c>
      <c r="V104" s="5">
        <f>L104/U104*100</f>
        <v>10.416666666666668</v>
      </c>
    </row>
    <row r="105" spans="12:21" ht="15.75">
      <c r="L105" s="4">
        <f t="shared" si="21"/>
        <v>0</v>
      </c>
      <c r="U105" s="4">
        <f t="shared" si="22"/>
        <v>0</v>
      </c>
    </row>
    <row r="106" spans="12:21" ht="15.75">
      <c r="L106" s="4">
        <f t="shared" si="21"/>
        <v>0</v>
      </c>
      <c r="U106" s="4">
        <f t="shared" si="22"/>
        <v>0</v>
      </c>
    </row>
    <row r="107" spans="12:21" ht="15.75">
      <c r="L107" s="4">
        <f t="shared" si="21"/>
        <v>0</v>
      </c>
      <c r="U107" s="4">
        <f t="shared" si="22"/>
        <v>0</v>
      </c>
    </row>
    <row r="108" spans="12:21" ht="15.75">
      <c r="L108" s="4">
        <f t="shared" si="21"/>
        <v>0</v>
      </c>
      <c r="U108" s="4">
        <f t="shared" si="22"/>
        <v>0</v>
      </c>
    </row>
  </sheetData>
  <mergeCells count="6">
    <mergeCell ref="A95:V95"/>
    <mergeCell ref="A102:V102"/>
    <mergeCell ref="A1:V1"/>
    <mergeCell ref="A11:V11"/>
    <mergeCell ref="A81:V81"/>
    <mergeCell ref="A91:V9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2017-09-20T10:26:52Z</cp:lastPrinted>
  <dcterms:created xsi:type="dcterms:W3CDTF">2015-12-20T16:27:42Z</dcterms:created>
  <dcterms:modified xsi:type="dcterms:W3CDTF">2018-04-15T14:20:54Z</dcterms:modified>
  <cp:category/>
  <cp:version/>
  <cp:contentType/>
  <cp:contentStatus/>
</cp:coreProperties>
</file>